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0" windowHeight="10905" activeTab="2"/>
  </bookViews>
  <sheets>
    <sheet name="Модуль 1" sheetId="1" r:id="rId1"/>
    <sheet name="Модуль 2" sheetId="2" r:id="rId2"/>
    <sheet name="Итог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<sst xmlns="http://schemas.openxmlformats.org/spreadsheetml/2006/main" count="324" uniqueCount="215">
  <si>
    <t>Максимальный балл</t>
  </si>
  <si>
    <t>ПРОТОКОЛ ОЦЕНКИ</t>
  </si>
  <si>
    <t>№</t>
  </si>
  <si>
    <t>Аспект</t>
  </si>
  <si>
    <t>user1</t>
  </si>
  <si>
    <t>user2</t>
  </si>
  <si>
    <t>user3</t>
  </si>
  <si>
    <t>user5</t>
  </si>
  <si>
    <t>user6</t>
  </si>
  <si>
    <t>user7</t>
  </si>
  <si>
    <t>Главный эксперт:</t>
  </si>
  <si>
    <t>(</t>
  </si>
  <si>
    <t>)</t>
  </si>
  <si>
    <t>Эксперты:</t>
  </si>
  <si>
    <t>Модуль 1.Построение структуры портала</t>
  </si>
  <si>
    <t>итого:</t>
  </si>
  <si>
    <t>user8</t>
  </si>
  <si>
    <t>оценка</t>
  </si>
  <si>
    <t>Владимирович</t>
  </si>
  <si>
    <t>Сергеевич</t>
  </si>
  <si>
    <t>Андрей</t>
  </si>
  <si>
    <t>Вадимович</t>
  </si>
  <si>
    <t>Рабочее место</t>
  </si>
  <si>
    <t>Фамилия</t>
  </si>
  <si>
    <t>Имя</t>
  </si>
  <si>
    <t>Отчество</t>
  </si>
  <si>
    <t>Модуль 1</t>
  </si>
  <si>
    <t>Модуль 2</t>
  </si>
  <si>
    <t>Итог</t>
  </si>
  <si>
    <t>Место</t>
  </si>
  <si>
    <t>Вёрстка по макету</t>
  </si>
  <si>
    <t>C1</t>
  </si>
  <si>
    <t>Валидность кода</t>
  </si>
  <si>
    <t>user9</t>
  </si>
  <si>
    <t>user10</t>
  </si>
  <si>
    <t>user11</t>
  </si>
  <si>
    <t>user12</t>
  </si>
  <si>
    <t>user13</t>
  </si>
  <si>
    <t>HTML 5 код валиден (Вычитаем по 0.25 за каждый тип ошибки)</t>
  </si>
  <si>
    <t>CSS 3 код валиден (Вычитаем по 0.25 за каждый тип ошибки)</t>
  </si>
  <si>
    <t>C2</t>
  </si>
  <si>
    <t>Вёрстка</t>
  </si>
  <si>
    <t>О11</t>
  </si>
  <si>
    <t>Используемые шрифты соответствуют представленному макету</t>
  </si>
  <si>
    <t>Изменение разрешения (до 1200 px) не создает горизонтальных скролбаров</t>
  </si>
  <si>
    <t>О12</t>
  </si>
  <si>
    <t>O21</t>
  </si>
  <si>
    <t>O22</t>
  </si>
  <si>
    <t>O23</t>
  </si>
  <si>
    <t>O24</t>
  </si>
  <si>
    <t>O25</t>
  </si>
  <si>
    <t>Галерея строительных материалов плавно смещается влево</t>
  </si>
  <si>
    <t>0 - Галерея не реализована
1 - Галерея плохо реализована (дергается, тормозит, перескакивает)
2 - Галерея реализована с незначительными ошибками
3 - Хорошо реализованная Галерея</t>
  </si>
  <si>
    <t>Расположение блоков на странице соотвествует представленному макету. Внешний вид соотвествует представленному макету. Вычитаем по 0.25 за каждый тип ошибки</t>
  </si>
  <si>
    <t>Время выполнения модуля: 3 часа</t>
  </si>
  <si>
    <t>Кнопки "Где купить?" меняют цвет при наведении. Вычитаем по 0.2 за каждую неменяющуюся кнопку</t>
  </si>
  <si>
    <t>Все ссылки и кнопки работают в соответствии с заданием. Вычитаем по 0.25 за каждый тип ошибки</t>
  </si>
  <si>
    <t>J21</t>
  </si>
  <si>
    <t>C3</t>
  </si>
  <si>
    <t>Структура кода</t>
  </si>
  <si>
    <t>J31</t>
  </si>
  <si>
    <t>CSS код читаем и удобен для восприятия</t>
  </si>
  <si>
    <t>0 - Нечитаемый код CSS</t>
  </si>
  <si>
    <t>1 - Код читаемый, но не сгруппирован по блокам</t>
  </si>
  <si>
    <t>2 - Код читаемый, легко найти необходимый параметр</t>
  </si>
  <si>
    <t>3 - Код хорошо читаемый, хорошо комментирован, легко найти необходимый параметр</t>
  </si>
  <si>
    <t>C4</t>
  </si>
  <si>
    <t>Типографика</t>
  </si>
  <si>
    <t>О41</t>
  </si>
  <si>
    <t>О42</t>
  </si>
  <si>
    <t>О43</t>
  </si>
  <si>
    <t>Весь текст на странице должен быть выделяемым</t>
  </si>
  <si>
    <t>Использование семантических тегов разметки HTML 5</t>
  </si>
  <si>
    <t>Все изображения должны иметь альтернативный текст. Соответствует изображенному на картинке</t>
  </si>
  <si>
    <t>J41</t>
  </si>
  <si>
    <t>Расположение текста и отступов соответствуют представленным макетам</t>
  </si>
  <si>
    <t xml:space="preserve"> 0 -  Не соответствие расположение текста и отсупов</t>
  </si>
  <si>
    <t>1 - Один или несколько текстовых блоков и отступов соответствуют макету</t>
  </si>
  <si>
    <t>2 - Большинство текстовых блоков и отступов соответствуют макету</t>
  </si>
  <si>
    <t>3 - Полное соответствие текстовых блоков и оступов</t>
  </si>
  <si>
    <t>Багина  Ксения  Евгеньевна</t>
  </si>
  <si>
    <t>Болотова Ольга Григорьевна</t>
  </si>
  <si>
    <t>Дерюшева Ольга Алексеевна</t>
  </si>
  <si>
    <t>Жигалова Елена Александровна</t>
  </si>
  <si>
    <t>Кадочникова Наталья Владимировна</t>
  </si>
  <si>
    <t>Ковина Татьяна  Павловна</t>
  </si>
  <si>
    <t>Кэруцэ Валентина Степановна</t>
  </si>
  <si>
    <t>Пачгина Алевтина Афанасьевна</t>
  </si>
  <si>
    <t>Пятунина Ольга Владимировна</t>
  </si>
  <si>
    <t>Редькина Юлия Геннадьевна</t>
  </si>
  <si>
    <t>Чернова Ольга Владимировна</t>
  </si>
  <si>
    <t>Костылев Дмитрий Александрович</t>
  </si>
  <si>
    <t>Богдановский  Алексей Владимирович</t>
  </si>
  <si>
    <t>Басалаев Александр Васильевич</t>
  </si>
  <si>
    <t>Модуль 2.Server-side программирование</t>
  </si>
  <si>
    <t>Время выполнения модуля: 4 часа</t>
  </si>
  <si>
    <t>C5</t>
  </si>
  <si>
    <t>LP: Панель администрирования</t>
  </si>
  <si>
    <t>Реализована возможность создания (добавления) товара</t>
  </si>
  <si>
    <t>Реализована возможность включения/выключения товара</t>
  </si>
  <si>
    <t>Реализована возможность редактирования товара</t>
  </si>
  <si>
    <t>Реализована возможность определять приоритет сортировки товара</t>
  </si>
  <si>
    <t>Доступ к панели администратора осуществляется по ссылке ваш_сайт/iamadmin.php, логину admin и паролю admin</t>
  </si>
  <si>
    <t>Возможность завершения сессии администратора</t>
  </si>
  <si>
    <t>O51</t>
  </si>
  <si>
    <t>O52</t>
  </si>
  <si>
    <t>O53</t>
  </si>
  <si>
    <t>O54</t>
  </si>
  <si>
    <t>O55</t>
  </si>
  <si>
    <t>O56</t>
  </si>
  <si>
    <t>C6</t>
  </si>
  <si>
    <t>LP: Реализовано управление товаром, ввод/редактирование полей:</t>
  </si>
  <si>
    <t>Заголовка (название товара)</t>
  </si>
  <si>
    <t>Технические условия (ТУ) товара</t>
  </si>
  <si>
    <t>Особенности товара, их может быть любое количество (на сайте это блок с галочками)</t>
  </si>
  <si>
    <t>Заслуги товара (блок со звездочками)</t>
  </si>
  <si>
    <t>Файл для скачивания «Технические характеристики» (показываются в виде соответствующих кнопок на сайте, в случае отсутствия файла – кнопка не показывается))</t>
  </si>
  <si>
    <t>Файл для скачивания «Указания по применению» (показываются в виде соответствующих кнопок на сайте, в случае отсутствия файла – кнопка не показывается)</t>
  </si>
  <si>
    <t>Описание товара (до 500 символов с пробелами)</t>
  </si>
  <si>
    <t>Большое изображение товара для основного блока</t>
  </si>
  <si>
    <t>Малое изображение товара для отображения в блоке «Шапка сайта – Галерея»</t>
  </si>
  <si>
    <t>Цвет фона блока</t>
  </si>
  <si>
    <t>Цвета кнопки «Где купить?», в двух состояниях (при наведении и неактивная)</t>
  </si>
  <si>
    <t>Поле для указания порядка отображения товара на странице (сортировка)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</si>
  <si>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</si>
  <si>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</si>
  <si>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</si>
  <si>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</si>
  <si>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</si>
  <si>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</si>
  <si>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</si>
  <si>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</si>
  <si>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</si>
  <si>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O610</t>
  </si>
  <si>
    <t>O611</t>
  </si>
  <si>
    <t>O612</t>
  </si>
  <si>
    <t>С7</t>
  </si>
  <si>
    <t>LP: Шапка сайта</t>
  </si>
  <si>
    <t>При добавлении товара в блок класса class="rsp_wrapper rostgips" добавляется малое изображение товара</t>
  </si>
  <si>
    <t>Возможность изменить номер телефона</t>
  </si>
  <si>
    <t>O71</t>
  </si>
  <si>
    <t>O72</t>
  </si>
  <si>
    <t>user4</t>
  </si>
  <si>
    <t>C8</t>
  </si>
  <si>
    <t>Блок «Карта»</t>
  </si>
  <si>
    <t>Возможность заменить изображение с картой</t>
  </si>
  <si>
    <t>O81</t>
  </si>
  <si>
    <t>Блок «Адреса представителей», справочник городов</t>
  </si>
  <si>
    <t>C9</t>
  </si>
  <si>
    <t>Реализована возможность создания (добавления) города</t>
  </si>
  <si>
    <t>Реализована возможность включения/выключения города</t>
  </si>
  <si>
    <t>Реализована возможность редактирования города</t>
  </si>
  <si>
    <t>Реализована возможность определять приоритета сортировки городов</t>
  </si>
  <si>
    <t>O91</t>
  </si>
  <si>
    <t>O92</t>
  </si>
  <si>
    <t>O93</t>
  </si>
  <si>
    <t>O94</t>
  </si>
  <si>
    <t>C10</t>
  </si>
  <si>
    <t>Блок «Адреса представителей», представительства</t>
  </si>
  <si>
    <t>Реализована возможность создания (добавления) представительства</t>
  </si>
  <si>
    <t>Реализована возможность включения/выключения представительства</t>
  </si>
  <si>
    <t>Реализована возможность редактирования представительства</t>
  </si>
  <si>
    <t>Реализована возможность сортировки списка представительств на сайте по алфавиту</t>
  </si>
  <si>
    <t>C11</t>
  </si>
  <si>
    <t>LP: Выполнение общих требований (количество работ)</t>
  </si>
  <si>
    <t>В базу данных записываются данные при заполнении всех полей формы. В случае ошибки выдается сообщение пользователю</t>
  </si>
  <si>
    <t>Пароль администратора хранится в базе данных в зашифрованном виде</t>
  </si>
  <si>
    <t>O101</t>
  </si>
  <si>
    <t>O102</t>
  </si>
  <si>
    <t>O103</t>
  </si>
  <si>
    <t>O104</t>
  </si>
  <si>
    <t>O111</t>
  </si>
  <si>
    <t>O112</t>
  </si>
  <si>
    <t>Багашов</t>
  </si>
  <si>
    <t>Модестович</t>
  </si>
  <si>
    <t>Белоусов</t>
  </si>
  <si>
    <t>Лев</t>
  </si>
  <si>
    <t>Георгиевич</t>
  </si>
  <si>
    <t>Барабашова</t>
  </si>
  <si>
    <t>Алиса</t>
  </si>
  <si>
    <t>Юрьевна</t>
  </si>
  <si>
    <t>Вековшинин</t>
  </si>
  <si>
    <t>Антон</t>
  </si>
  <si>
    <t>Кряжевских</t>
  </si>
  <si>
    <t>Артем</t>
  </si>
  <si>
    <t>Лекомцев</t>
  </si>
  <si>
    <t>Сергей</t>
  </si>
  <si>
    <t>Эдуардович</t>
  </si>
  <si>
    <t>Охотин</t>
  </si>
  <si>
    <t>Павел</t>
  </si>
  <si>
    <t>Викторович</t>
  </si>
  <si>
    <t>Щербина</t>
  </si>
  <si>
    <t>Анастасия</t>
  </si>
  <si>
    <t>Игорьевна</t>
  </si>
  <si>
    <t>Черников</t>
  </si>
  <si>
    <t>Юрий</t>
  </si>
  <si>
    <t>Алексеевич</t>
  </si>
  <si>
    <t>Трошев</t>
  </si>
  <si>
    <t>Алексей</t>
  </si>
  <si>
    <t>Хохлов</t>
  </si>
  <si>
    <t>Ярославович</t>
  </si>
  <si>
    <t>Тимшин</t>
  </si>
  <si>
    <t>Дмитрий</t>
  </si>
  <si>
    <t>Сысоев</t>
  </si>
  <si>
    <t>Егор</t>
  </si>
  <si>
    <t>ОУ</t>
  </si>
  <si>
    <t>КГАПОУ "Пермский техникум промышленных и информационных технологий"</t>
  </si>
  <si>
    <t>ГБПОУ"Березниковский политехнический техникум"</t>
  </si>
  <si>
    <t>КГАПОУ "Пермский авиационный техникум им. А.Д. Швецова"</t>
  </si>
  <si>
    <t>ГБПОУ "Пермский химико-технологический техникум"</t>
  </si>
  <si>
    <t>КГАПОУ "Пермский радиотехнический колледж им. А. С. Попова"</t>
  </si>
  <si>
    <t>ГБПОУ «Пермский политехнический колледж имени Н.Г. Славянова»</t>
  </si>
  <si>
    <t>КГАПОУ ПКК "Оникс"</t>
  </si>
  <si>
    <t>Частное  профессиональное образовательное учреждение "ФИНАНСОВО-ЭКОНОМИЧКСКИЙ КОЛЛЕДЖ"</t>
  </si>
  <si>
    <t>ГБПОУ «СГХТ»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</si>
</sst>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0" fillId="0" borderId="20" xfId="0" applyFont="1" applyBorder="1" applyAlignment="1">
      <alignment horizontal="center" vertical="top"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8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4" fillId="0" borderId="21" xfId="0" applyFont="1" applyBorder="1" applyAlignment="1">
      <alignment horizontal="left" wrapText="1"/>
    </xf>
    <xf numFmtId="0" fontId="55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55" fillId="0" borderId="18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55" fillId="0" borderId="20" xfId="0" applyFont="1" applyBorder="1" applyAlignment="1">
      <alignment horizontal="left" wrapText="1"/>
    </xf>
    <xf numFmtId="0" fontId="55" fillId="0" borderId="20" xfId="0" applyFont="1" applyBorder="1" applyAlignment="1">
      <alignment horizontal="justify"/>
    </xf>
    <xf numFmtId="0" fontId="0" fillId="0" borderId="20" xfId="0" applyBorder="1" applyAlignment="1">
      <alignment horizontal="center"/>
    </xf>
    <xf numFmtId="0" fontId="8" fillId="0" borderId="20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16" fillId="0" borderId="21" xfId="0" applyFont="1" applyFill="1" applyBorder="1" applyAlignment="1">
      <alignment horizontal="left" vertical="top" wrapText="1"/>
    </xf>
    <xf numFmtId="0" fontId="56" fillId="0" borderId="24" xfId="0" applyFont="1" applyBorder="1" applyAlignment="1">
      <alignment horizontal="center" vertical="top"/>
    </xf>
    <xf numFmtId="0" fontId="56" fillId="0" borderId="25" xfId="0" applyFont="1" applyBorder="1" applyAlignment="1">
      <alignment horizontal="center" vertical="top"/>
    </xf>
    <xf numFmtId="0" fontId="56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/>
    </xf>
    <xf numFmtId="0" fontId="57" fillId="0" borderId="27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57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/>
    </xf>
    <xf numFmtId="0" fontId="9" fillId="0" borderId="29" xfId="0" applyFont="1" applyBorder="1" applyAlignment="1">
      <alignment horizontal="center" vertical="justify"/>
    </xf>
    <xf numFmtId="0" fontId="8" fillId="0" borderId="29" xfId="0" applyFont="1" applyBorder="1" applyAlignment="1">
      <alignment/>
    </xf>
    <xf numFmtId="0" fontId="9" fillId="0" borderId="21" xfId="0" applyFont="1" applyBorder="1" applyAlignment="1">
      <alignment horizontal="center" vertical="justify"/>
    </xf>
    <xf numFmtId="0" fontId="8" fillId="0" borderId="21" xfId="0" applyFont="1" applyBorder="1" applyAlignment="1">
      <alignment/>
    </xf>
    <xf numFmtId="0" fontId="8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7" fillId="0" borderId="20" xfId="0" applyFont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wrapText="1"/>
    </xf>
    <xf numFmtId="0" fontId="8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right"/>
    </xf>
    <xf numFmtId="0" fontId="11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0" borderId="20" xfId="0" applyFont="1" applyBorder="1" applyAlignment="1">
      <alignment horizontal="left" wrapText="1"/>
    </xf>
    <xf numFmtId="0" fontId="58" fillId="0" borderId="20" xfId="0" applyFont="1" applyBorder="1" applyAlignment="1">
      <alignment wrapText="1"/>
    </xf>
    <xf numFmtId="0" fontId="15" fillId="0" borderId="2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PageLayoutView="0" workbookViewId="0" topLeftCell="A34">
      <selection activeCell="D64" sqref="D64"/>
    </sheetView>
  </sheetViews>
  <sheetFormatPr defaultColWidth="9.00390625" defaultRowHeight="12.75"/>
  <cols>
    <col min="1" max="1" width="9.125" style="12" customWidth="1"/>
    <col min="2" max="2" width="49.125" style="12" customWidth="1"/>
    <col min="3" max="3" width="19.875" style="0" customWidth="1"/>
  </cols>
  <sheetData>
    <row r="1" ht="12.75">
      <c r="A1" s="1" t="s">
        <v>1</v>
      </c>
    </row>
    <row r="3" spans="1:2" ht="12.75">
      <c r="A3" s="1" t="s">
        <v>14</v>
      </c>
      <c r="B3" s="12" t="s">
        <v>30</v>
      </c>
    </row>
    <row r="4" ht="12.75">
      <c r="A4" s="1" t="s">
        <v>54</v>
      </c>
    </row>
    <row r="5" spans="8:13" ht="13.5" thickBot="1">
      <c r="H5" s="7"/>
      <c r="I5" s="7"/>
      <c r="J5" s="7"/>
      <c r="K5" s="7"/>
      <c r="L5" s="7"/>
      <c r="M5" s="7"/>
    </row>
    <row r="6" spans="1:16" ht="29.25" thickBot="1">
      <c r="A6" s="13" t="s">
        <v>2</v>
      </c>
      <c r="B6" s="16" t="s">
        <v>3</v>
      </c>
      <c r="C6" s="16" t="s">
        <v>0</v>
      </c>
      <c r="D6" s="17" t="s">
        <v>4</v>
      </c>
      <c r="E6" s="17" t="s">
        <v>5</v>
      </c>
      <c r="F6" s="17" t="s">
        <v>6</v>
      </c>
      <c r="G6" s="17" t="s">
        <v>142</v>
      </c>
      <c r="H6" s="17" t="s">
        <v>7</v>
      </c>
      <c r="I6" s="17" t="s">
        <v>8</v>
      </c>
      <c r="J6" s="18" t="s">
        <v>9</v>
      </c>
      <c r="K6" s="17" t="s">
        <v>16</v>
      </c>
      <c r="L6" s="18" t="s">
        <v>33</v>
      </c>
      <c r="M6" s="17" t="s">
        <v>34</v>
      </c>
      <c r="N6" s="18" t="s">
        <v>35</v>
      </c>
      <c r="O6" s="17" t="s">
        <v>36</v>
      </c>
      <c r="P6" s="18" t="s">
        <v>37</v>
      </c>
    </row>
    <row r="7" spans="1:16" ht="15" thickBot="1">
      <c r="A7" s="14" t="s">
        <v>31</v>
      </c>
      <c r="B7" s="96" t="s">
        <v>32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29.25" thickBot="1">
      <c r="A8" s="22" t="s">
        <v>42</v>
      </c>
      <c r="B8" s="23" t="s">
        <v>38</v>
      </c>
      <c r="C8" s="43">
        <v>1</v>
      </c>
      <c r="D8" s="59">
        <v>0.5</v>
      </c>
      <c r="E8" s="59">
        <v>0</v>
      </c>
      <c r="F8" s="59">
        <v>0</v>
      </c>
      <c r="G8" s="59">
        <v>0</v>
      </c>
      <c r="H8" s="59">
        <v>1</v>
      </c>
      <c r="I8" s="59">
        <v>0.5</v>
      </c>
      <c r="J8" s="59">
        <v>1</v>
      </c>
      <c r="K8" s="27">
        <v>0</v>
      </c>
      <c r="L8" s="27">
        <v>0</v>
      </c>
      <c r="M8" s="26">
        <v>0</v>
      </c>
      <c r="N8" s="25">
        <v>0</v>
      </c>
      <c r="O8" s="25">
        <v>0</v>
      </c>
      <c r="P8" s="25">
        <v>0</v>
      </c>
    </row>
    <row r="9" spans="1:16" ht="29.25" thickBot="1">
      <c r="A9" s="22" t="s">
        <v>45</v>
      </c>
      <c r="B9" s="23" t="s">
        <v>39</v>
      </c>
      <c r="C9" s="24">
        <v>1</v>
      </c>
      <c r="D9" s="25">
        <v>0.5</v>
      </c>
      <c r="E9" s="25">
        <v>0</v>
      </c>
      <c r="F9" s="25">
        <v>0</v>
      </c>
      <c r="G9" s="25">
        <v>0</v>
      </c>
      <c r="H9" s="26">
        <v>0.75</v>
      </c>
      <c r="I9" s="27">
        <v>1</v>
      </c>
      <c r="J9" s="27">
        <v>0.75</v>
      </c>
      <c r="K9" s="27">
        <v>1</v>
      </c>
      <c r="L9" s="27">
        <v>1</v>
      </c>
      <c r="M9" s="26">
        <v>0</v>
      </c>
      <c r="N9" s="25">
        <v>1</v>
      </c>
      <c r="O9" s="25">
        <v>0</v>
      </c>
      <c r="P9" s="25">
        <v>0.75</v>
      </c>
    </row>
    <row r="10" spans="1:16" ht="19.5" customHeight="1" thickBot="1">
      <c r="A10" s="28" t="s">
        <v>40</v>
      </c>
      <c r="B10" s="98" t="s">
        <v>41</v>
      </c>
      <c r="C10" s="99"/>
      <c r="D10" s="99"/>
      <c r="E10" s="99"/>
      <c r="F10" s="99"/>
      <c r="G10" s="99"/>
      <c r="H10" s="99"/>
      <c r="I10" s="99"/>
      <c r="J10" s="99"/>
      <c r="K10" s="100"/>
      <c r="L10" s="100"/>
      <c r="M10" s="100"/>
      <c r="N10" s="100"/>
      <c r="O10" s="100"/>
      <c r="P10" s="100"/>
    </row>
    <row r="11" spans="1:16" ht="64.5" customHeight="1" thickBot="1">
      <c r="A11" s="29" t="s">
        <v>46</v>
      </c>
      <c r="B11" s="30" t="s">
        <v>53</v>
      </c>
      <c r="C11" s="31">
        <v>2</v>
      </c>
      <c r="D11" s="31">
        <v>1.5</v>
      </c>
      <c r="E11" s="31">
        <v>1.25</v>
      </c>
      <c r="F11" s="31">
        <v>0</v>
      </c>
      <c r="G11" s="31">
        <v>0</v>
      </c>
      <c r="H11" s="31">
        <v>0.5</v>
      </c>
      <c r="I11" s="31">
        <v>0</v>
      </c>
      <c r="J11" s="31">
        <v>1.25</v>
      </c>
      <c r="K11" s="25">
        <v>0</v>
      </c>
      <c r="L11" s="25">
        <v>0.25</v>
      </c>
      <c r="M11" s="25">
        <v>0</v>
      </c>
      <c r="N11" s="25">
        <v>0.25</v>
      </c>
      <c r="O11" s="25">
        <v>1</v>
      </c>
      <c r="P11" s="25">
        <v>0</v>
      </c>
    </row>
    <row r="12" spans="1:16" ht="30.75" thickBot="1">
      <c r="A12" s="29" t="s">
        <v>47</v>
      </c>
      <c r="B12" s="30" t="s">
        <v>43</v>
      </c>
      <c r="C12" s="31">
        <v>1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25">
        <v>1</v>
      </c>
      <c r="P12" s="25">
        <v>1</v>
      </c>
    </row>
    <row r="13" spans="1:16" ht="30.75" thickBot="1">
      <c r="A13" s="29" t="s">
        <v>48</v>
      </c>
      <c r="B13" s="30" t="s">
        <v>55</v>
      </c>
      <c r="C13" s="31">
        <v>1</v>
      </c>
      <c r="D13" s="31">
        <v>1</v>
      </c>
      <c r="E13" s="31">
        <v>0</v>
      </c>
      <c r="F13" s="31">
        <v>0</v>
      </c>
      <c r="G13" s="31">
        <v>0</v>
      </c>
      <c r="H13" s="31">
        <v>0.2</v>
      </c>
      <c r="I13" s="31">
        <v>0</v>
      </c>
      <c r="J13" s="31">
        <v>0.2</v>
      </c>
      <c r="K13" s="25">
        <v>0.2</v>
      </c>
      <c r="L13" s="25">
        <v>0.2</v>
      </c>
      <c r="M13" s="25">
        <v>0</v>
      </c>
      <c r="N13" s="25">
        <v>0.4</v>
      </c>
      <c r="O13" s="25">
        <v>1</v>
      </c>
      <c r="P13" s="25">
        <v>0</v>
      </c>
    </row>
    <row r="14" spans="1:16" ht="29.25" thickBot="1">
      <c r="A14" s="29" t="s">
        <v>49</v>
      </c>
      <c r="B14" s="23" t="s">
        <v>44</v>
      </c>
      <c r="C14" s="32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0</v>
      </c>
      <c r="N14" s="25">
        <v>1</v>
      </c>
      <c r="O14" s="25">
        <v>0</v>
      </c>
      <c r="P14" s="25">
        <v>1</v>
      </c>
    </row>
    <row r="15" spans="1:16" ht="43.5" thickBot="1">
      <c r="A15" s="29" t="s">
        <v>50</v>
      </c>
      <c r="B15" s="23" t="s">
        <v>56</v>
      </c>
      <c r="C15" s="32">
        <v>1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0.75</v>
      </c>
      <c r="K15" s="25">
        <v>0.5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12" customHeight="1" thickBot="1">
      <c r="A16" s="94" t="s">
        <v>57</v>
      </c>
      <c r="B16" s="89" t="s">
        <v>51</v>
      </c>
      <c r="C16" s="89" t="s">
        <v>52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3</v>
      </c>
      <c r="K16" s="35">
        <v>0</v>
      </c>
      <c r="L16" s="35">
        <v>0</v>
      </c>
      <c r="M16" s="25">
        <v>0</v>
      </c>
      <c r="N16" s="25">
        <v>0</v>
      </c>
      <c r="O16" s="35">
        <v>0</v>
      </c>
      <c r="P16" s="35">
        <v>0</v>
      </c>
    </row>
    <row r="17" spans="1:16" ht="12" customHeight="1" thickBot="1">
      <c r="A17" s="94"/>
      <c r="B17" s="89"/>
      <c r="C17" s="89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3</v>
      </c>
      <c r="K17" s="35">
        <v>0</v>
      </c>
      <c r="L17" s="35">
        <v>0</v>
      </c>
      <c r="M17" s="25">
        <v>0</v>
      </c>
      <c r="N17" s="25">
        <v>0</v>
      </c>
      <c r="O17" s="35">
        <v>0</v>
      </c>
      <c r="P17" s="35">
        <v>0</v>
      </c>
    </row>
    <row r="18" spans="1:16" ht="12" customHeight="1" thickBot="1">
      <c r="A18" s="94"/>
      <c r="B18" s="89"/>
      <c r="C18" s="89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3</v>
      </c>
      <c r="K18" s="35">
        <v>0</v>
      </c>
      <c r="L18" s="35">
        <v>0</v>
      </c>
      <c r="M18" s="25">
        <v>0</v>
      </c>
      <c r="N18" s="25">
        <v>0</v>
      </c>
      <c r="O18" s="35">
        <v>0</v>
      </c>
      <c r="P18" s="35">
        <v>0</v>
      </c>
    </row>
    <row r="19" spans="1:16" ht="12" customHeight="1" thickBot="1">
      <c r="A19" s="94"/>
      <c r="B19" s="89"/>
      <c r="C19" s="89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3</v>
      </c>
      <c r="K19" s="35">
        <v>0</v>
      </c>
      <c r="L19" s="35">
        <v>0</v>
      </c>
      <c r="M19" s="25">
        <v>0</v>
      </c>
      <c r="N19" s="25">
        <v>0</v>
      </c>
      <c r="O19" s="35">
        <v>0</v>
      </c>
      <c r="P19" s="35">
        <v>0</v>
      </c>
    </row>
    <row r="20" spans="1:16" ht="12" customHeight="1" thickBot="1">
      <c r="A20" s="94"/>
      <c r="B20" s="89"/>
      <c r="C20" s="89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3</v>
      </c>
      <c r="K20" s="35">
        <v>0</v>
      </c>
      <c r="L20" s="35">
        <v>0</v>
      </c>
      <c r="M20" s="25">
        <v>0</v>
      </c>
      <c r="N20" s="25">
        <v>0</v>
      </c>
      <c r="O20" s="35">
        <v>0</v>
      </c>
      <c r="P20" s="35">
        <v>0</v>
      </c>
    </row>
    <row r="21" spans="1:16" ht="12" customHeight="1" thickBot="1">
      <c r="A21" s="94"/>
      <c r="B21" s="89"/>
      <c r="C21" s="89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3</v>
      </c>
      <c r="K21" s="35">
        <v>0</v>
      </c>
      <c r="L21" s="35">
        <v>0</v>
      </c>
      <c r="M21" s="25">
        <v>0</v>
      </c>
      <c r="N21" s="25">
        <v>0</v>
      </c>
      <c r="O21" s="35">
        <v>0</v>
      </c>
      <c r="P21" s="35">
        <v>0</v>
      </c>
    </row>
    <row r="22" spans="1:16" ht="12" customHeight="1" thickBot="1">
      <c r="A22" s="94"/>
      <c r="B22" s="89"/>
      <c r="C22" s="89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3</v>
      </c>
      <c r="K22" s="35">
        <v>0</v>
      </c>
      <c r="L22" s="35">
        <v>0</v>
      </c>
      <c r="M22" s="25">
        <v>0</v>
      </c>
      <c r="N22" s="25">
        <v>0</v>
      </c>
      <c r="O22" s="35">
        <v>0</v>
      </c>
      <c r="P22" s="35">
        <v>0</v>
      </c>
    </row>
    <row r="23" spans="1:16" ht="12" customHeight="1" thickBot="1">
      <c r="A23" s="94"/>
      <c r="B23" s="89"/>
      <c r="C23" s="89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3</v>
      </c>
      <c r="K23" s="35">
        <v>0</v>
      </c>
      <c r="L23" s="35">
        <v>0</v>
      </c>
      <c r="M23" s="25">
        <v>0</v>
      </c>
      <c r="N23" s="25">
        <v>0</v>
      </c>
      <c r="O23" s="35">
        <v>0</v>
      </c>
      <c r="P23" s="35">
        <v>0</v>
      </c>
    </row>
    <row r="24" spans="1:16" ht="12" customHeight="1" thickBot="1">
      <c r="A24" s="94"/>
      <c r="B24" s="89"/>
      <c r="C24" s="89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3</v>
      </c>
      <c r="K24" s="35">
        <v>0</v>
      </c>
      <c r="L24" s="35">
        <v>0</v>
      </c>
      <c r="M24" s="25">
        <v>0</v>
      </c>
      <c r="N24" s="25">
        <v>0</v>
      </c>
      <c r="O24" s="35">
        <v>0</v>
      </c>
      <c r="P24" s="35">
        <v>0</v>
      </c>
    </row>
    <row r="25" spans="1:16" ht="12" customHeight="1" thickBot="1">
      <c r="A25" s="94"/>
      <c r="B25" s="89"/>
      <c r="C25" s="89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3</v>
      </c>
      <c r="K25" s="35">
        <v>0</v>
      </c>
      <c r="L25" s="35">
        <v>0</v>
      </c>
      <c r="M25" s="25">
        <v>0</v>
      </c>
      <c r="N25" s="25">
        <v>0</v>
      </c>
      <c r="O25" s="35">
        <v>0</v>
      </c>
      <c r="P25" s="35">
        <v>0</v>
      </c>
    </row>
    <row r="26" spans="1:16" ht="12" customHeight="1" thickBot="1">
      <c r="A26" s="94"/>
      <c r="B26" s="89"/>
      <c r="C26" s="89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3</v>
      </c>
      <c r="K26" s="35">
        <v>0</v>
      </c>
      <c r="L26" s="35">
        <v>0</v>
      </c>
      <c r="M26" s="25">
        <v>0</v>
      </c>
      <c r="N26" s="25">
        <v>0</v>
      </c>
      <c r="O26" s="35">
        <v>0</v>
      </c>
      <c r="P26" s="35">
        <v>0</v>
      </c>
    </row>
    <row r="27" spans="1:16" ht="12" customHeight="1" thickBot="1">
      <c r="A27" s="94"/>
      <c r="B27" s="89"/>
      <c r="C27" s="89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3</v>
      </c>
      <c r="K27" s="35">
        <v>0</v>
      </c>
      <c r="L27" s="35">
        <v>0</v>
      </c>
      <c r="M27" s="25">
        <v>0</v>
      </c>
      <c r="N27" s="25">
        <v>0</v>
      </c>
      <c r="O27" s="35">
        <v>0</v>
      </c>
      <c r="P27" s="35">
        <v>0</v>
      </c>
    </row>
    <row r="28" spans="1:16" ht="15" thickBot="1">
      <c r="A28" s="94"/>
      <c r="B28" s="89"/>
      <c r="C28" s="89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3</v>
      </c>
      <c r="K28" s="35">
        <v>0</v>
      </c>
      <c r="L28" s="35">
        <v>0</v>
      </c>
      <c r="M28" s="25">
        <v>0</v>
      </c>
      <c r="N28" s="25">
        <v>0</v>
      </c>
      <c r="O28" s="35">
        <v>0</v>
      </c>
      <c r="P28" s="35">
        <v>0</v>
      </c>
    </row>
    <row r="29" spans="1:16" ht="16.5" thickBot="1">
      <c r="A29" s="94"/>
      <c r="B29" s="89"/>
      <c r="C29" s="36" t="s">
        <v>17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3</v>
      </c>
      <c r="K29" s="35">
        <v>0</v>
      </c>
      <c r="L29" s="35">
        <v>0</v>
      </c>
      <c r="M29" s="25">
        <v>0</v>
      </c>
      <c r="N29" s="25">
        <v>0</v>
      </c>
      <c r="O29" s="35">
        <v>0</v>
      </c>
      <c r="P29" s="35">
        <v>0</v>
      </c>
    </row>
    <row r="30" spans="1:16" ht="13.5" thickBot="1">
      <c r="A30" s="37" t="s">
        <v>58</v>
      </c>
      <c r="B30" s="86" t="s">
        <v>59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5" customHeight="1" thickBot="1">
      <c r="A31" s="94" t="s">
        <v>60</v>
      </c>
      <c r="B31" s="89" t="s">
        <v>61</v>
      </c>
      <c r="C31" s="40" t="s">
        <v>62</v>
      </c>
      <c r="D31" s="60">
        <v>2</v>
      </c>
      <c r="E31" s="60">
        <v>2</v>
      </c>
      <c r="F31" s="60">
        <v>0</v>
      </c>
      <c r="G31" s="60">
        <v>0</v>
      </c>
      <c r="H31" s="60">
        <v>1</v>
      </c>
      <c r="I31" s="60">
        <v>0</v>
      </c>
      <c r="J31" s="60">
        <v>2</v>
      </c>
      <c r="K31" s="35">
        <v>1</v>
      </c>
      <c r="L31" s="35">
        <v>3</v>
      </c>
      <c r="M31" s="35">
        <v>0</v>
      </c>
      <c r="N31" s="35">
        <v>1</v>
      </c>
      <c r="O31" s="35">
        <v>1</v>
      </c>
      <c r="P31" s="35">
        <v>2</v>
      </c>
    </row>
    <row r="32" spans="1:16" ht="13.5" thickBot="1">
      <c r="A32" s="94"/>
      <c r="B32" s="90"/>
      <c r="C32" s="87" t="s">
        <v>63</v>
      </c>
      <c r="D32" s="60">
        <v>2</v>
      </c>
      <c r="E32" s="60">
        <v>0</v>
      </c>
      <c r="F32" s="60">
        <v>0</v>
      </c>
      <c r="G32" s="60">
        <v>0</v>
      </c>
      <c r="H32" s="60">
        <v>1</v>
      </c>
      <c r="I32" s="60">
        <v>1</v>
      </c>
      <c r="J32" s="60">
        <v>2</v>
      </c>
      <c r="K32" s="35">
        <v>1</v>
      </c>
      <c r="L32" s="35">
        <v>3</v>
      </c>
      <c r="M32" s="35">
        <v>0</v>
      </c>
      <c r="N32" s="35">
        <v>1</v>
      </c>
      <c r="O32" s="35">
        <v>1</v>
      </c>
      <c r="P32" s="35">
        <v>2</v>
      </c>
    </row>
    <row r="33" spans="1:16" ht="13.5" thickBot="1">
      <c r="A33" s="94"/>
      <c r="B33" s="90"/>
      <c r="C33" s="85"/>
      <c r="D33" s="60">
        <v>2</v>
      </c>
      <c r="E33" s="60">
        <v>1</v>
      </c>
      <c r="F33" s="60">
        <v>0</v>
      </c>
      <c r="G33" s="60">
        <v>0</v>
      </c>
      <c r="H33" s="60">
        <v>1</v>
      </c>
      <c r="I33" s="60">
        <v>1</v>
      </c>
      <c r="J33" s="60">
        <v>2</v>
      </c>
      <c r="K33" s="35">
        <v>1</v>
      </c>
      <c r="L33" s="35">
        <v>3</v>
      </c>
      <c r="M33" s="35">
        <v>0</v>
      </c>
      <c r="N33" s="35">
        <v>1</v>
      </c>
      <c r="O33" s="35">
        <v>1</v>
      </c>
      <c r="P33" s="35">
        <v>1</v>
      </c>
    </row>
    <row r="34" spans="1:16" ht="13.5" thickBot="1">
      <c r="A34" s="94"/>
      <c r="B34" s="90"/>
      <c r="C34" s="85"/>
      <c r="D34" s="60">
        <v>2</v>
      </c>
      <c r="E34" s="60">
        <v>1</v>
      </c>
      <c r="F34" s="60">
        <v>0</v>
      </c>
      <c r="G34" s="60">
        <v>0</v>
      </c>
      <c r="H34" s="60">
        <v>1</v>
      </c>
      <c r="I34" s="60">
        <v>1</v>
      </c>
      <c r="J34" s="60">
        <v>2</v>
      </c>
      <c r="K34" s="35">
        <v>1</v>
      </c>
      <c r="L34" s="35">
        <v>3</v>
      </c>
      <c r="M34" s="35">
        <v>0</v>
      </c>
      <c r="N34" s="35">
        <v>1</v>
      </c>
      <c r="O34" s="35">
        <v>1</v>
      </c>
      <c r="P34" s="35">
        <v>1</v>
      </c>
    </row>
    <row r="35" spans="1:16" ht="13.5" thickBot="1">
      <c r="A35" s="94"/>
      <c r="B35" s="90"/>
      <c r="C35" s="40"/>
      <c r="D35" s="60">
        <v>2</v>
      </c>
      <c r="E35" s="60">
        <v>1</v>
      </c>
      <c r="F35" s="60">
        <v>0</v>
      </c>
      <c r="G35" s="60">
        <v>0</v>
      </c>
      <c r="H35" s="60">
        <v>1</v>
      </c>
      <c r="I35" s="60">
        <v>1</v>
      </c>
      <c r="J35" s="60">
        <v>2</v>
      </c>
      <c r="K35" s="35">
        <v>1</v>
      </c>
      <c r="L35" s="35">
        <v>3</v>
      </c>
      <c r="M35" s="35">
        <v>0</v>
      </c>
      <c r="N35" s="35">
        <v>1</v>
      </c>
      <c r="O35" s="35">
        <v>1</v>
      </c>
      <c r="P35" s="35">
        <v>2</v>
      </c>
    </row>
    <row r="36" spans="1:16" ht="13.5" thickBot="1">
      <c r="A36" s="94"/>
      <c r="B36" s="90"/>
      <c r="C36" s="87" t="s">
        <v>64</v>
      </c>
      <c r="D36" s="60">
        <v>2</v>
      </c>
      <c r="E36" s="60">
        <v>1</v>
      </c>
      <c r="F36" s="60">
        <v>0</v>
      </c>
      <c r="G36" s="60">
        <v>0</v>
      </c>
      <c r="H36" s="60">
        <v>1</v>
      </c>
      <c r="I36" s="60">
        <v>1</v>
      </c>
      <c r="J36" s="60">
        <v>2</v>
      </c>
      <c r="K36" s="35">
        <v>3</v>
      </c>
      <c r="L36" s="35">
        <v>2</v>
      </c>
      <c r="M36" s="35">
        <v>0</v>
      </c>
      <c r="N36" s="35">
        <v>1</v>
      </c>
      <c r="O36" s="35">
        <v>0</v>
      </c>
      <c r="P36" s="35">
        <v>1</v>
      </c>
    </row>
    <row r="37" spans="1:16" ht="13.5" thickBot="1">
      <c r="A37" s="94"/>
      <c r="B37" s="90"/>
      <c r="C37" s="88"/>
      <c r="D37" s="60">
        <v>2</v>
      </c>
      <c r="E37" s="60">
        <v>1</v>
      </c>
      <c r="F37" s="60">
        <v>0</v>
      </c>
      <c r="G37" s="60">
        <v>0</v>
      </c>
      <c r="H37" s="60">
        <v>1</v>
      </c>
      <c r="I37" s="60">
        <v>1</v>
      </c>
      <c r="J37" s="60">
        <v>2</v>
      </c>
      <c r="K37" s="35">
        <v>1</v>
      </c>
      <c r="L37" s="35">
        <v>3</v>
      </c>
      <c r="M37" s="35">
        <v>0</v>
      </c>
      <c r="N37" s="35">
        <v>1</v>
      </c>
      <c r="O37" s="35">
        <v>1</v>
      </c>
      <c r="P37" s="35">
        <v>2</v>
      </c>
    </row>
    <row r="38" spans="1:16" ht="13.5" thickBot="1">
      <c r="A38" s="94"/>
      <c r="B38" s="90"/>
      <c r="C38" s="88"/>
      <c r="D38" s="60">
        <v>2</v>
      </c>
      <c r="E38" s="60">
        <v>0</v>
      </c>
      <c r="F38" s="60">
        <v>0</v>
      </c>
      <c r="G38" s="60">
        <v>0</v>
      </c>
      <c r="H38" s="60">
        <v>1</v>
      </c>
      <c r="I38" s="60">
        <v>1</v>
      </c>
      <c r="J38" s="60">
        <v>2</v>
      </c>
      <c r="K38" s="35">
        <v>1</v>
      </c>
      <c r="L38" s="35">
        <v>3</v>
      </c>
      <c r="M38" s="35">
        <v>0</v>
      </c>
      <c r="N38" s="35">
        <v>1</v>
      </c>
      <c r="O38" s="35">
        <v>1</v>
      </c>
      <c r="P38" s="35">
        <v>2</v>
      </c>
    </row>
    <row r="39" spans="1:16" ht="13.5" thickBot="1">
      <c r="A39" s="94"/>
      <c r="B39" s="90"/>
      <c r="C39" s="80" t="s">
        <v>65</v>
      </c>
      <c r="D39" s="60">
        <v>2</v>
      </c>
      <c r="E39" s="60">
        <v>1</v>
      </c>
      <c r="F39" s="60">
        <v>0</v>
      </c>
      <c r="G39" s="60">
        <v>0</v>
      </c>
      <c r="H39" s="60">
        <v>1</v>
      </c>
      <c r="I39" s="60">
        <v>1</v>
      </c>
      <c r="J39" s="60">
        <v>2</v>
      </c>
      <c r="K39" s="35">
        <v>1</v>
      </c>
      <c r="L39" s="35">
        <v>3</v>
      </c>
      <c r="M39" s="35">
        <v>0</v>
      </c>
      <c r="N39" s="35">
        <v>1</v>
      </c>
      <c r="O39" s="35">
        <v>1</v>
      </c>
      <c r="P39" s="35">
        <v>1</v>
      </c>
    </row>
    <row r="40" spans="1:16" ht="13.5" thickBot="1">
      <c r="A40" s="94"/>
      <c r="B40" s="90"/>
      <c r="C40" s="81"/>
      <c r="D40" s="60">
        <v>2</v>
      </c>
      <c r="E40" s="60">
        <v>1</v>
      </c>
      <c r="F40" s="60">
        <v>0</v>
      </c>
      <c r="G40" s="60">
        <v>0</v>
      </c>
      <c r="H40" s="60">
        <v>1</v>
      </c>
      <c r="I40" s="60">
        <v>1</v>
      </c>
      <c r="J40" s="60">
        <v>2</v>
      </c>
      <c r="K40" s="35">
        <v>1</v>
      </c>
      <c r="L40" s="35">
        <v>3</v>
      </c>
      <c r="M40" s="35">
        <v>0</v>
      </c>
      <c r="N40" s="35">
        <v>1</v>
      </c>
      <c r="O40" s="35">
        <v>1</v>
      </c>
      <c r="P40" s="35">
        <v>2</v>
      </c>
    </row>
    <row r="41" spans="1:16" ht="13.5" thickBot="1">
      <c r="A41" s="94"/>
      <c r="B41" s="90"/>
      <c r="C41" s="81"/>
      <c r="D41" s="60"/>
      <c r="E41" s="60"/>
      <c r="F41" s="60"/>
      <c r="G41" s="60"/>
      <c r="H41" s="60"/>
      <c r="I41" s="60"/>
      <c r="J41" s="60"/>
      <c r="K41" s="35"/>
      <c r="L41" s="35"/>
      <c r="M41" s="35"/>
      <c r="N41" s="35"/>
      <c r="O41" s="35"/>
      <c r="P41" s="35"/>
    </row>
    <row r="42" spans="1:16" ht="13.5" thickBot="1">
      <c r="A42" s="94"/>
      <c r="B42" s="90"/>
      <c r="C42" s="81"/>
      <c r="D42" s="60"/>
      <c r="E42" s="60"/>
      <c r="F42" s="60"/>
      <c r="G42" s="60"/>
      <c r="H42" s="60"/>
      <c r="I42" s="60"/>
      <c r="J42" s="60"/>
      <c r="K42" s="35"/>
      <c r="L42" s="35"/>
      <c r="M42" s="35"/>
      <c r="N42" s="35"/>
      <c r="O42" s="35"/>
      <c r="P42" s="35"/>
    </row>
    <row r="43" spans="1:16" ht="13.5" thickBot="1">
      <c r="A43" s="94"/>
      <c r="B43" s="90"/>
      <c r="C43" s="82"/>
      <c r="D43" s="60"/>
      <c r="E43" s="60"/>
      <c r="F43" s="60"/>
      <c r="G43" s="60"/>
      <c r="H43" s="60"/>
      <c r="I43" s="60"/>
      <c r="J43" s="60"/>
      <c r="K43" s="35"/>
      <c r="L43" s="35"/>
      <c r="M43" s="35"/>
      <c r="N43" s="35"/>
      <c r="O43" s="35"/>
      <c r="P43" s="35"/>
    </row>
    <row r="44" spans="1:16" ht="13.5" thickBot="1">
      <c r="A44" s="94"/>
      <c r="B44" s="90"/>
      <c r="C44" s="45" t="s">
        <v>17</v>
      </c>
      <c r="D44" s="60">
        <f>AVERAGE(D31:D40)</f>
        <v>2</v>
      </c>
      <c r="E44" s="60">
        <f aca="true" t="shared" si="0" ref="E44:P44">AVERAGE(E31:E40)</f>
        <v>0.9</v>
      </c>
      <c r="F44" s="60">
        <f t="shared" si="0"/>
        <v>0</v>
      </c>
      <c r="G44" s="60">
        <f t="shared" si="0"/>
        <v>0</v>
      </c>
      <c r="H44" s="60">
        <f t="shared" si="0"/>
        <v>1</v>
      </c>
      <c r="I44" s="60">
        <f t="shared" si="0"/>
        <v>0.9</v>
      </c>
      <c r="J44" s="60">
        <f t="shared" si="0"/>
        <v>2</v>
      </c>
      <c r="K44" s="60">
        <f t="shared" si="0"/>
        <v>1.2</v>
      </c>
      <c r="L44" s="60">
        <f t="shared" si="0"/>
        <v>2.9</v>
      </c>
      <c r="M44" s="60">
        <f t="shared" si="0"/>
        <v>0</v>
      </c>
      <c r="N44" s="60">
        <f t="shared" si="0"/>
        <v>1</v>
      </c>
      <c r="O44" s="60">
        <f t="shared" si="0"/>
        <v>0.9</v>
      </c>
      <c r="P44" s="60">
        <f t="shared" si="0"/>
        <v>1.6</v>
      </c>
    </row>
    <row r="45" spans="1:16" ht="13.5" thickBot="1">
      <c r="A45" s="22" t="s">
        <v>66</v>
      </c>
      <c r="B45" s="90" t="s">
        <v>67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ht="13.5" thickBot="1">
      <c r="A46" s="22" t="s">
        <v>68</v>
      </c>
      <c r="B46" s="41" t="s">
        <v>71</v>
      </c>
      <c r="C46" s="42">
        <v>1</v>
      </c>
      <c r="D46" s="60">
        <v>1</v>
      </c>
      <c r="E46" s="60">
        <v>0</v>
      </c>
      <c r="F46" s="60">
        <v>1</v>
      </c>
      <c r="G46" s="60">
        <v>1</v>
      </c>
      <c r="H46" s="60">
        <v>1</v>
      </c>
      <c r="I46" s="60">
        <v>1</v>
      </c>
      <c r="J46" s="60">
        <v>1</v>
      </c>
      <c r="K46" s="60">
        <v>1</v>
      </c>
      <c r="L46" s="35">
        <v>0</v>
      </c>
      <c r="M46" s="35">
        <v>0</v>
      </c>
      <c r="N46" s="35">
        <v>1</v>
      </c>
      <c r="O46" s="35">
        <v>0</v>
      </c>
      <c r="P46" s="35">
        <v>1</v>
      </c>
    </row>
    <row r="47" spans="1:16" ht="24" customHeight="1" thickBot="1">
      <c r="A47" s="22" t="s">
        <v>69</v>
      </c>
      <c r="B47" s="41" t="s">
        <v>73</v>
      </c>
      <c r="C47" s="42">
        <v>1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</row>
    <row r="48" spans="1:16" ht="13.5" thickBot="1">
      <c r="A48" s="22" t="s">
        <v>70</v>
      </c>
      <c r="B48" s="41" t="s">
        <v>72</v>
      </c>
      <c r="C48" s="42">
        <v>1</v>
      </c>
      <c r="D48" s="60">
        <v>1</v>
      </c>
      <c r="E48" s="60">
        <v>1</v>
      </c>
      <c r="F48" s="60">
        <v>1</v>
      </c>
      <c r="G48" s="60">
        <v>1</v>
      </c>
      <c r="H48" s="60">
        <v>1</v>
      </c>
      <c r="I48" s="60">
        <v>1</v>
      </c>
      <c r="J48" s="60">
        <v>1</v>
      </c>
      <c r="K48" s="60">
        <v>1</v>
      </c>
      <c r="L48" s="60">
        <v>1</v>
      </c>
      <c r="M48" s="35">
        <v>0</v>
      </c>
      <c r="N48" s="35">
        <v>1</v>
      </c>
      <c r="O48" s="35">
        <v>1</v>
      </c>
      <c r="P48" s="35">
        <v>1</v>
      </c>
    </row>
    <row r="49" spans="1:16" ht="13.5" thickBot="1">
      <c r="A49" s="94" t="s">
        <v>74</v>
      </c>
      <c r="B49" s="90" t="s">
        <v>75</v>
      </c>
      <c r="C49" s="83" t="s">
        <v>76</v>
      </c>
      <c r="D49" s="60">
        <v>2</v>
      </c>
      <c r="E49" s="60">
        <v>0</v>
      </c>
      <c r="F49" s="60">
        <v>0</v>
      </c>
      <c r="G49" s="60">
        <v>0</v>
      </c>
      <c r="H49" s="60">
        <v>1</v>
      </c>
      <c r="I49" s="60">
        <v>0</v>
      </c>
      <c r="J49" s="60">
        <v>2</v>
      </c>
      <c r="K49" s="35">
        <v>0</v>
      </c>
      <c r="L49" s="35">
        <v>1</v>
      </c>
      <c r="M49" s="35">
        <v>0</v>
      </c>
      <c r="N49" s="35">
        <v>1</v>
      </c>
      <c r="O49" s="35">
        <v>1</v>
      </c>
      <c r="P49" s="35">
        <v>1</v>
      </c>
    </row>
    <row r="50" spans="1:16" ht="13.5" thickBot="1">
      <c r="A50" s="102"/>
      <c r="B50" s="101"/>
      <c r="C50" s="84"/>
      <c r="D50" s="60">
        <v>2</v>
      </c>
      <c r="E50" s="60">
        <v>0</v>
      </c>
      <c r="F50" s="60">
        <v>0</v>
      </c>
      <c r="G50" s="60">
        <v>0</v>
      </c>
      <c r="H50" s="60">
        <v>1</v>
      </c>
      <c r="I50" s="60">
        <v>0</v>
      </c>
      <c r="J50" s="60">
        <v>1</v>
      </c>
      <c r="K50" s="35">
        <v>0</v>
      </c>
      <c r="L50" s="35">
        <v>0</v>
      </c>
      <c r="M50" s="35">
        <v>0</v>
      </c>
      <c r="N50" s="35">
        <v>0</v>
      </c>
      <c r="O50" s="35">
        <v>1</v>
      </c>
      <c r="P50" s="35">
        <v>0</v>
      </c>
    </row>
    <row r="51" spans="1:16" ht="13.5" thickBot="1">
      <c r="A51" s="102"/>
      <c r="B51" s="101"/>
      <c r="C51" s="84"/>
      <c r="D51" s="60">
        <v>2</v>
      </c>
      <c r="E51" s="60">
        <v>1</v>
      </c>
      <c r="F51" s="60">
        <v>0</v>
      </c>
      <c r="G51" s="60">
        <v>0</v>
      </c>
      <c r="H51" s="60">
        <v>1</v>
      </c>
      <c r="I51" s="60">
        <v>0</v>
      </c>
      <c r="J51" s="60">
        <v>1</v>
      </c>
      <c r="K51" s="35">
        <v>0</v>
      </c>
      <c r="L51" s="35">
        <v>0</v>
      </c>
      <c r="M51" s="35">
        <v>0</v>
      </c>
      <c r="N51" s="35">
        <v>0</v>
      </c>
      <c r="O51" s="35">
        <v>1</v>
      </c>
      <c r="P51" s="35">
        <v>0</v>
      </c>
    </row>
    <row r="52" spans="1:16" ht="13.5" thickBot="1">
      <c r="A52" s="102"/>
      <c r="B52" s="101"/>
      <c r="C52" s="83" t="s">
        <v>77</v>
      </c>
      <c r="D52" s="60">
        <v>2</v>
      </c>
      <c r="E52" s="60">
        <v>1</v>
      </c>
      <c r="F52" s="60">
        <v>0</v>
      </c>
      <c r="G52" s="60">
        <v>0</v>
      </c>
      <c r="H52" s="60">
        <v>1</v>
      </c>
      <c r="I52" s="60">
        <v>0</v>
      </c>
      <c r="J52" s="60">
        <v>1</v>
      </c>
      <c r="K52" s="35">
        <v>0</v>
      </c>
      <c r="L52" s="35">
        <v>1</v>
      </c>
      <c r="M52" s="35">
        <v>0</v>
      </c>
      <c r="N52" s="35">
        <v>0</v>
      </c>
      <c r="O52" s="35">
        <v>1</v>
      </c>
      <c r="P52" s="35">
        <v>1</v>
      </c>
    </row>
    <row r="53" spans="1:16" ht="13.5" thickBot="1">
      <c r="A53" s="102"/>
      <c r="B53" s="101"/>
      <c r="C53" s="84"/>
      <c r="D53" s="60">
        <v>2</v>
      </c>
      <c r="E53" s="60">
        <v>1</v>
      </c>
      <c r="F53" s="60">
        <v>0</v>
      </c>
      <c r="G53" s="60">
        <v>0</v>
      </c>
      <c r="H53" s="60">
        <v>1</v>
      </c>
      <c r="I53" s="60">
        <v>0</v>
      </c>
      <c r="J53" s="60">
        <v>1</v>
      </c>
      <c r="K53" s="35">
        <v>0</v>
      </c>
      <c r="L53" s="35">
        <v>1</v>
      </c>
      <c r="M53" s="35">
        <v>0</v>
      </c>
      <c r="N53" s="35">
        <v>0</v>
      </c>
      <c r="O53" s="35">
        <v>1</v>
      </c>
      <c r="P53" s="35">
        <v>0</v>
      </c>
    </row>
    <row r="54" spans="1:16" ht="12.75" customHeight="1" thickBot="1">
      <c r="A54" s="102"/>
      <c r="B54" s="101"/>
      <c r="C54" s="84"/>
      <c r="D54" s="60">
        <v>2</v>
      </c>
      <c r="E54" s="60">
        <v>1</v>
      </c>
      <c r="F54" s="60">
        <v>0</v>
      </c>
      <c r="G54" s="60">
        <v>0</v>
      </c>
      <c r="H54" s="60">
        <v>1</v>
      </c>
      <c r="I54" s="60">
        <v>0</v>
      </c>
      <c r="J54" s="60">
        <v>1</v>
      </c>
      <c r="K54" s="35">
        <v>0</v>
      </c>
      <c r="L54" s="35">
        <v>1</v>
      </c>
      <c r="M54" s="35">
        <v>0</v>
      </c>
      <c r="N54" s="35">
        <v>1</v>
      </c>
      <c r="O54" s="35">
        <v>1</v>
      </c>
      <c r="P54" s="35">
        <v>0</v>
      </c>
    </row>
    <row r="55" spans="1:16" ht="13.5" thickBot="1">
      <c r="A55" s="102"/>
      <c r="B55" s="101"/>
      <c r="C55" s="85"/>
      <c r="D55" s="60">
        <v>2</v>
      </c>
      <c r="E55" s="60">
        <v>0</v>
      </c>
      <c r="F55" s="60">
        <v>0</v>
      </c>
      <c r="G55" s="60">
        <v>0</v>
      </c>
      <c r="H55" s="60">
        <v>1</v>
      </c>
      <c r="I55" s="60">
        <v>0</v>
      </c>
      <c r="J55" s="60">
        <v>1</v>
      </c>
      <c r="K55" s="35">
        <v>0</v>
      </c>
      <c r="L55" s="35">
        <v>1</v>
      </c>
      <c r="M55" s="35">
        <v>0</v>
      </c>
      <c r="N55" s="35">
        <v>0</v>
      </c>
      <c r="O55" s="35">
        <v>1</v>
      </c>
      <c r="P55" s="35">
        <v>1</v>
      </c>
    </row>
    <row r="56" spans="1:16" ht="13.5" thickBot="1">
      <c r="A56" s="102"/>
      <c r="B56" s="101"/>
      <c r="C56" s="83" t="s">
        <v>78</v>
      </c>
      <c r="D56" s="60">
        <v>2</v>
      </c>
      <c r="E56" s="60">
        <v>0</v>
      </c>
      <c r="F56" s="60">
        <v>0</v>
      </c>
      <c r="G56" s="60">
        <v>0</v>
      </c>
      <c r="H56" s="60">
        <v>1</v>
      </c>
      <c r="I56" s="60">
        <v>0</v>
      </c>
      <c r="J56" s="60">
        <v>0</v>
      </c>
      <c r="K56" s="35">
        <v>0</v>
      </c>
      <c r="L56" s="35">
        <v>1</v>
      </c>
      <c r="M56" s="35">
        <v>0</v>
      </c>
      <c r="N56" s="35">
        <v>0</v>
      </c>
      <c r="O56" s="35">
        <v>0</v>
      </c>
      <c r="P56" s="35">
        <v>0</v>
      </c>
    </row>
    <row r="57" spans="1:16" ht="13.5" thickBot="1">
      <c r="A57" s="102"/>
      <c r="B57" s="101"/>
      <c r="C57" s="85"/>
      <c r="D57" s="60">
        <v>2</v>
      </c>
      <c r="E57" s="60">
        <v>1</v>
      </c>
      <c r="F57" s="60">
        <v>0</v>
      </c>
      <c r="G57" s="60">
        <v>0</v>
      </c>
      <c r="H57" s="60">
        <v>1</v>
      </c>
      <c r="I57" s="60">
        <v>0</v>
      </c>
      <c r="J57" s="60">
        <v>1</v>
      </c>
      <c r="K57" s="35">
        <v>0</v>
      </c>
      <c r="L57" s="35">
        <v>1</v>
      </c>
      <c r="M57" s="35">
        <v>0</v>
      </c>
      <c r="N57" s="35">
        <v>0</v>
      </c>
      <c r="O57" s="35">
        <v>1</v>
      </c>
      <c r="P57" s="35">
        <v>0</v>
      </c>
    </row>
    <row r="58" spans="1:16" ht="13.5" thickBot="1">
      <c r="A58" s="102"/>
      <c r="B58" s="101"/>
      <c r="C58" s="85"/>
      <c r="D58" s="60">
        <v>2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1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35">
        <v>0</v>
      </c>
    </row>
    <row r="59" spans="1:16" ht="13.5" thickBot="1">
      <c r="A59" s="102"/>
      <c r="B59" s="101"/>
      <c r="C59" s="85"/>
      <c r="D59" s="60"/>
      <c r="E59" s="60"/>
      <c r="F59" s="60"/>
      <c r="G59" s="60"/>
      <c r="H59" s="60"/>
      <c r="I59" s="60"/>
      <c r="J59" s="60"/>
      <c r="K59" s="35"/>
      <c r="L59" s="35"/>
      <c r="M59" s="35"/>
      <c r="N59" s="35"/>
      <c r="O59" s="35"/>
      <c r="P59" s="35"/>
    </row>
    <row r="60" spans="1:16" ht="13.5" thickBot="1">
      <c r="A60" s="102"/>
      <c r="B60" s="101"/>
      <c r="C60" s="91" t="s">
        <v>79</v>
      </c>
      <c r="D60" s="60"/>
      <c r="E60" s="60"/>
      <c r="F60" s="60"/>
      <c r="G60" s="60"/>
      <c r="H60" s="60"/>
      <c r="I60" s="60"/>
      <c r="J60" s="60"/>
      <c r="K60" s="35"/>
      <c r="L60" s="35"/>
      <c r="M60" s="35"/>
      <c r="N60" s="35"/>
      <c r="O60" s="35"/>
      <c r="P60" s="35"/>
    </row>
    <row r="61" spans="1:16" ht="13.5" thickBot="1">
      <c r="A61" s="102"/>
      <c r="B61" s="101"/>
      <c r="C61" s="92"/>
      <c r="D61" s="60"/>
      <c r="E61" s="60"/>
      <c r="F61" s="60"/>
      <c r="G61" s="60"/>
      <c r="H61" s="60"/>
      <c r="I61" s="60"/>
      <c r="J61" s="60"/>
      <c r="K61" s="35"/>
      <c r="L61" s="35"/>
      <c r="M61" s="35"/>
      <c r="N61" s="35"/>
      <c r="O61" s="35"/>
      <c r="P61" s="35"/>
    </row>
    <row r="62" spans="1:16" ht="13.5" thickBot="1">
      <c r="A62" s="102"/>
      <c r="B62" s="101"/>
      <c r="C62" s="93"/>
      <c r="D62" s="60"/>
      <c r="E62" s="60"/>
      <c r="F62" s="60"/>
      <c r="G62" s="60"/>
      <c r="H62" s="60"/>
      <c r="I62" s="60"/>
      <c r="J62" s="60"/>
      <c r="K62" s="35"/>
      <c r="L62" s="35"/>
      <c r="M62" s="35"/>
      <c r="N62" s="35"/>
      <c r="O62" s="35"/>
      <c r="P62" s="35"/>
    </row>
    <row r="63" spans="1:16" ht="13.5" thickBot="1">
      <c r="A63" s="102"/>
      <c r="B63" s="101"/>
      <c r="C63" s="46" t="s">
        <v>17</v>
      </c>
      <c r="D63" s="60">
        <f>AVERAGE(D49:D58)</f>
        <v>2</v>
      </c>
      <c r="E63" s="60">
        <f aca="true" t="shared" si="1" ref="E63:P63">AVERAGE(E49:E58)</f>
        <v>0.5</v>
      </c>
      <c r="F63" s="60">
        <f t="shared" si="1"/>
        <v>0</v>
      </c>
      <c r="G63" s="60">
        <f t="shared" si="1"/>
        <v>0</v>
      </c>
      <c r="H63" s="60">
        <f t="shared" si="1"/>
        <v>0.9</v>
      </c>
      <c r="I63" s="60">
        <f t="shared" si="1"/>
        <v>0</v>
      </c>
      <c r="J63" s="60">
        <f t="shared" si="1"/>
        <v>1</v>
      </c>
      <c r="K63" s="60">
        <f t="shared" si="1"/>
        <v>0</v>
      </c>
      <c r="L63" s="60">
        <f t="shared" si="1"/>
        <v>0.7</v>
      </c>
      <c r="M63" s="60">
        <f>AVERAGE(M49:M58)</f>
        <v>0</v>
      </c>
      <c r="N63" s="60">
        <f t="shared" si="1"/>
        <v>0.2</v>
      </c>
      <c r="O63" s="60">
        <f t="shared" si="1"/>
        <v>0.8</v>
      </c>
      <c r="P63" s="60">
        <f t="shared" si="1"/>
        <v>0.3</v>
      </c>
    </row>
    <row r="64" spans="1:16" ht="13.5" thickBot="1">
      <c r="A64" s="95" t="s">
        <v>15</v>
      </c>
      <c r="B64" s="95"/>
      <c r="C64" s="95"/>
      <c r="D64" s="35">
        <f>SUM(D8,D9,D11:D15,D29,D44,D63,D46:D48)</f>
        <v>12.5</v>
      </c>
      <c r="E64" s="35">
        <f aca="true" t="shared" si="2" ref="E64:P64">SUM(E8,E9,E11:E15,E29,E44,E63,E46:E48)</f>
        <v>4.65</v>
      </c>
      <c r="F64" s="35">
        <f t="shared" si="2"/>
        <v>3</v>
      </c>
      <c r="G64" s="35">
        <f t="shared" si="2"/>
        <v>3</v>
      </c>
      <c r="H64" s="35">
        <f t="shared" si="2"/>
        <v>7.3500000000000005</v>
      </c>
      <c r="I64" s="35">
        <f t="shared" si="2"/>
        <v>5.4</v>
      </c>
      <c r="J64" s="35">
        <f t="shared" si="2"/>
        <v>12.95</v>
      </c>
      <c r="K64" s="35">
        <f t="shared" si="2"/>
        <v>5.9</v>
      </c>
      <c r="L64" s="35">
        <f t="shared" si="2"/>
        <v>7.05</v>
      </c>
      <c r="M64" s="35">
        <f t="shared" si="2"/>
        <v>0</v>
      </c>
      <c r="N64" s="35">
        <f t="shared" si="2"/>
        <v>5.85</v>
      </c>
      <c r="O64" s="35">
        <f t="shared" si="2"/>
        <v>5.7</v>
      </c>
      <c r="P64" s="35">
        <f t="shared" si="2"/>
        <v>6.6499999999999995</v>
      </c>
    </row>
    <row r="65" spans="9:23" ht="12.75">
      <c r="I65" s="6"/>
      <c r="J65" s="6"/>
      <c r="K65" s="6"/>
      <c r="L65" s="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1:23" ht="12.75">
      <c r="K66" s="6"/>
      <c r="L66" s="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11" ht="15.75">
      <c r="B67" s="15" t="s">
        <v>15</v>
      </c>
      <c r="C67" s="10"/>
      <c r="K67" s="6"/>
    </row>
    <row r="68" spans="9:23" ht="12.75">
      <c r="I68" s="6"/>
      <c r="J68" s="6"/>
      <c r="K68" s="6"/>
      <c r="L68" s="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2:23" ht="24.75" customHeight="1">
      <c r="B69" s="2" t="s">
        <v>10</v>
      </c>
      <c r="C69" s="8"/>
      <c r="D69" s="4" t="s">
        <v>11</v>
      </c>
      <c r="E69" s="3" t="s">
        <v>93</v>
      </c>
      <c r="F69" s="3"/>
      <c r="G69" s="3"/>
      <c r="H69" s="3"/>
      <c r="I69" s="3"/>
      <c r="J69" t="s">
        <v>12</v>
      </c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23" ht="24.75" customHeight="1">
      <c r="B70" s="2" t="s">
        <v>13</v>
      </c>
      <c r="C70" s="8"/>
      <c r="D70" s="8"/>
      <c r="E70" s="8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3:23" ht="24.75" customHeight="1">
      <c r="C71" s="8"/>
      <c r="D71" s="4" t="s">
        <v>11</v>
      </c>
      <c r="E71" s="20" t="s">
        <v>80</v>
      </c>
      <c r="F71" s="5"/>
      <c r="G71" s="5"/>
      <c r="H71" s="5"/>
      <c r="I71" s="5"/>
      <c r="J71" t="s">
        <v>12</v>
      </c>
      <c r="K71" s="4" t="s">
        <v>11</v>
      </c>
      <c r="L71" s="20" t="s">
        <v>87</v>
      </c>
      <c r="M71" s="5"/>
      <c r="N71" s="5"/>
      <c r="O71" s="5"/>
      <c r="P71" s="5"/>
      <c r="Q71" t="s">
        <v>12</v>
      </c>
      <c r="R71" s="6"/>
      <c r="S71" s="6"/>
      <c r="T71" s="6"/>
      <c r="U71" s="6"/>
      <c r="V71" s="6"/>
      <c r="W71" s="6"/>
    </row>
    <row r="72" spans="3:23" ht="24.75" customHeight="1">
      <c r="C72" s="8"/>
      <c r="D72" s="4" t="s">
        <v>11</v>
      </c>
      <c r="E72" s="20" t="s">
        <v>81</v>
      </c>
      <c r="F72" s="5"/>
      <c r="G72" s="5"/>
      <c r="H72" s="5"/>
      <c r="I72" s="5"/>
      <c r="J72" t="s">
        <v>12</v>
      </c>
      <c r="K72" s="4" t="s">
        <v>11</v>
      </c>
      <c r="L72" s="20" t="s">
        <v>88</v>
      </c>
      <c r="M72" s="8"/>
      <c r="N72" s="8"/>
      <c r="O72" s="8"/>
      <c r="P72" s="8"/>
      <c r="Q72" t="s">
        <v>12</v>
      </c>
      <c r="R72" s="6"/>
      <c r="S72" s="6"/>
      <c r="T72" s="6"/>
      <c r="U72" s="6"/>
      <c r="V72" s="6"/>
      <c r="W72" s="6"/>
    </row>
    <row r="73" spans="3:23" ht="24.75" customHeight="1">
      <c r="C73" s="8"/>
      <c r="D73" s="4" t="s">
        <v>11</v>
      </c>
      <c r="E73" s="20" t="s">
        <v>82</v>
      </c>
      <c r="F73" s="5"/>
      <c r="G73" s="5"/>
      <c r="H73" s="5"/>
      <c r="I73" s="5"/>
      <c r="J73" t="s">
        <v>12</v>
      </c>
      <c r="K73" s="4" t="s">
        <v>11</v>
      </c>
      <c r="L73" s="20" t="s">
        <v>89</v>
      </c>
      <c r="M73" s="8"/>
      <c r="N73" s="8"/>
      <c r="O73" s="8"/>
      <c r="P73" s="8"/>
      <c r="Q73" t="s">
        <v>12</v>
      </c>
      <c r="R73" s="6"/>
      <c r="S73" s="6"/>
      <c r="T73" s="6"/>
      <c r="U73" s="6"/>
      <c r="V73" s="6"/>
      <c r="W73" s="6"/>
    </row>
    <row r="74" spans="3:23" ht="24.75" customHeight="1">
      <c r="C74" s="8"/>
      <c r="D74" s="4" t="s">
        <v>11</v>
      </c>
      <c r="E74" s="20" t="s">
        <v>83</v>
      </c>
      <c r="F74" s="5"/>
      <c r="G74" s="5"/>
      <c r="H74" s="5"/>
      <c r="I74" s="5"/>
      <c r="J74" t="s">
        <v>12</v>
      </c>
      <c r="K74" s="4" t="s">
        <v>11</v>
      </c>
      <c r="L74" s="20" t="s">
        <v>90</v>
      </c>
      <c r="M74" s="8"/>
      <c r="N74" s="8"/>
      <c r="O74" s="8"/>
      <c r="P74" s="8"/>
      <c r="Q74" t="s">
        <v>12</v>
      </c>
      <c r="R74" s="6"/>
      <c r="S74" s="6"/>
      <c r="T74" s="6"/>
      <c r="U74" s="6"/>
      <c r="V74" s="6"/>
      <c r="W74" s="6"/>
    </row>
    <row r="75" spans="3:23" ht="24.75" customHeight="1">
      <c r="C75" s="8"/>
      <c r="D75" s="4" t="s">
        <v>11</v>
      </c>
      <c r="E75" s="20" t="s">
        <v>84</v>
      </c>
      <c r="F75" s="5"/>
      <c r="G75" s="5"/>
      <c r="H75" s="5"/>
      <c r="I75" s="5"/>
      <c r="J75" t="s">
        <v>12</v>
      </c>
      <c r="K75" s="4" t="s">
        <v>11</v>
      </c>
      <c r="L75" s="21" t="s">
        <v>91</v>
      </c>
      <c r="M75" s="8"/>
      <c r="N75" s="8"/>
      <c r="O75" s="8"/>
      <c r="P75" s="8"/>
      <c r="Q75" t="s">
        <v>12</v>
      </c>
      <c r="R75" s="6"/>
      <c r="S75" s="6"/>
      <c r="T75" s="6"/>
      <c r="U75" s="6"/>
      <c r="V75" s="6"/>
      <c r="W75" s="6"/>
    </row>
    <row r="76" spans="3:23" ht="24.75" customHeight="1" thickBot="1">
      <c r="C76" s="8"/>
      <c r="D76" s="4" t="s">
        <v>11</v>
      </c>
      <c r="E76" s="20" t="s">
        <v>85</v>
      </c>
      <c r="F76" s="5"/>
      <c r="G76" s="5"/>
      <c r="H76" s="5"/>
      <c r="I76" s="5"/>
      <c r="J76" t="s">
        <v>12</v>
      </c>
      <c r="K76" s="4" t="s">
        <v>11</v>
      </c>
      <c r="L76" s="19" t="s">
        <v>92</v>
      </c>
      <c r="M76" s="11"/>
      <c r="N76" s="11"/>
      <c r="O76" s="11"/>
      <c r="P76" s="11"/>
      <c r="Q76" t="s">
        <v>12</v>
      </c>
      <c r="R76" s="6"/>
      <c r="S76" s="6"/>
      <c r="T76" s="6"/>
      <c r="U76" s="6"/>
      <c r="V76" s="6"/>
      <c r="W76" s="6"/>
    </row>
    <row r="77" spans="3:23" ht="16.5" customHeight="1">
      <c r="C77" s="8"/>
      <c r="D77" s="8"/>
      <c r="E77" s="8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3:24" ht="12.75">
      <c r="C78" s="8"/>
      <c r="D78" s="8"/>
      <c r="E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3:5" ht="12.75">
      <c r="C79" s="8"/>
      <c r="D79" s="8"/>
      <c r="E79" s="8"/>
    </row>
    <row r="80" spans="3:5" ht="12.75">
      <c r="C80" s="8"/>
      <c r="D80" s="8"/>
      <c r="E80" s="8"/>
    </row>
    <row r="81" spans="3:5" ht="12.75">
      <c r="C81" s="8"/>
      <c r="D81" s="8"/>
      <c r="E81" s="8"/>
    </row>
    <row r="82" spans="3:5" ht="12.75">
      <c r="C82" s="8"/>
      <c r="D82" s="8"/>
      <c r="E82" s="8"/>
    </row>
  </sheetData>
  <sheetProtection/>
  <mergeCells count="19">
    <mergeCell ref="C60:C62"/>
    <mergeCell ref="B16:B29"/>
    <mergeCell ref="A16:A29"/>
    <mergeCell ref="C16:C28"/>
    <mergeCell ref="A64:C64"/>
    <mergeCell ref="B7:P7"/>
    <mergeCell ref="B10:P10"/>
    <mergeCell ref="A31:A44"/>
    <mergeCell ref="B49:B63"/>
    <mergeCell ref="A49:A63"/>
    <mergeCell ref="C39:C43"/>
    <mergeCell ref="C52:C55"/>
    <mergeCell ref="C56:C59"/>
    <mergeCell ref="B30:P30"/>
    <mergeCell ref="C32:C34"/>
    <mergeCell ref="C36:C38"/>
    <mergeCell ref="B31:B44"/>
    <mergeCell ref="B45:P45"/>
    <mergeCell ref="C49:C5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37">
      <selection activeCell="R44" sqref="R44"/>
    </sheetView>
  </sheetViews>
  <sheetFormatPr defaultColWidth="9.00390625" defaultRowHeight="12.75"/>
  <cols>
    <col min="1" max="1" width="9.125" style="12" customWidth="1"/>
    <col min="2" max="2" width="49.125" style="12" customWidth="1"/>
    <col min="3" max="3" width="19.875" style="0" customWidth="1"/>
  </cols>
  <sheetData>
    <row r="1" ht="12.75">
      <c r="A1" s="1" t="s">
        <v>1</v>
      </c>
    </row>
    <row r="3" spans="1:2" ht="12.75">
      <c r="A3" s="103" t="s">
        <v>94</v>
      </c>
      <c r="B3" s="104"/>
    </row>
    <row r="4" ht="12.75">
      <c r="A4" s="1" t="s">
        <v>95</v>
      </c>
    </row>
    <row r="5" spans="8:13" ht="13.5" thickBot="1">
      <c r="H5" s="7"/>
      <c r="I5" s="7"/>
      <c r="J5" s="7"/>
      <c r="K5" s="7"/>
      <c r="L5" s="7"/>
      <c r="M5" s="7"/>
    </row>
    <row r="6" spans="1:16" ht="29.25" thickBot="1">
      <c r="A6" s="28" t="s">
        <v>2</v>
      </c>
      <c r="B6" s="43" t="s">
        <v>3</v>
      </c>
      <c r="C6" s="43" t="s">
        <v>0</v>
      </c>
      <c r="D6" s="44" t="s">
        <v>4</v>
      </c>
      <c r="E6" s="44" t="s">
        <v>5</v>
      </c>
      <c r="F6" s="44" t="s">
        <v>6</v>
      </c>
      <c r="G6" s="44" t="s">
        <v>142</v>
      </c>
      <c r="H6" s="44" t="s">
        <v>7</v>
      </c>
      <c r="I6" s="44" t="s">
        <v>8</v>
      </c>
      <c r="J6" s="44" t="s">
        <v>9</v>
      </c>
      <c r="K6" s="44" t="s">
        <v>16</v>
      </c>
      <c r="L6" s="44" t="s">
        <v>33</v>
      </c>
      <c r="M6" s="44" t="s">
        <v>34</v>
      </c>
      <c r="N6" s="44" t="s">
        <v>35</v>
      </c>
      <c r="O6" s="44" t="s">
        <v>36</v>
      </c>
      <c r="P6" s="44" t="s">
        <v>37</v>
      </c>
    </row>
    <row r="7" spans="1:16" ht="15" thickBot="1">
      <c r="A7" s="28" t="s">
        <v>96</v>
      </c>
      <c r="B7" s="98" t="s">
        <v>97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256" ht="26.25" thickBot="1">
      <c r="A8" s="51" t="s">
        <v>104</v>
      </c>
      <c r="B8" s="38" t="s">
        <v>98</v>
      </c>
      <c r="C8" s="52">
        <v>2</v>
      </c>
      <c r="D8" s="38">
        <v>2</v>
      </c>
      <c r="E8" s="38">
        <v>0</v>
      </c>
      <c r="F8" s="38">
        <v>0</v>
      </c>
      <c r="G8" s="38">
        <v>0</v>
      </c>
      <c r="H8" s="38">
        <v>2</v>
      </c>
      <c r="I8" s="38">
        <v>0</v>
      </c>
      <c r="J8" s="38">
        <v>2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49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ht="26.25" thickBot="1">
      <c r="A9" s="51" t="s">
        <v>105</v>
      </c>
      <c r="B9" s="38" t="s">
        <v>99</v>
      </c>
      <c r="C9" s="52">
        <v>2</v>
      </c>
      <c r="D9" s="38">
        <v>1</v>
      </c>
      <c r="E9" s="38">
        <v>0</v>
      </c>
      <c r="F9" s="38">
        <v>0</v>
      </c>
      <c r="G9" s="38">
        <v>0</v>
      </c>
      <c r="H9" s="38">
        <v>1</v>
      </c>
      <c r="I9" s="38">
        <v>0</v>
      </c>
      <c r="J9" s="38">
        <v>1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49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ht="19.5" customHeight="1" thickBot="1">
      <c r="A10" s="51" t="s">
        <v>106</v>
      </c>
      <c r="B10" s="38" t="s">
        <v>100</v>
      </c>
      <c r="C10" s="52">
        <v>2</v>
      </c>
      <c r="D10" s="38">
        <v>2</v>
      </c>
      <c r="E10" s="38">
        <v>0</v>
      </c>
      <c r="F10" s="38">
        <v>0</v>
      </c>
      <c r="G10" s="38">
        <v>0</v>
      </c>
      <c r="H10" s="38">
        <v>2</v>
      </c>
      <c r="I10" s="38">
        <v>0</v>
      </c>
      <c r="J10" s="38">
        <v>2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49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ht="26.25" thickBot="1">
      <c r="A11" s="51" t="s">
        <v>107</v>
      </c>
      <c r="B11" s="38" t="s">
        <v>101</v>
      </c>
      <c r="C11" s="52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49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ht="39" thickBot="1">
      <c r="A12" s="51" t="s">
        <v>108</v>
      </c>
      <c r="B12" s="53" t="s">
        <v>102</v>
      </c>
      <c r="C12" s="52">
        <v>1</v>
      </c>
      <c r="D12" s="53">
        <v>1</v>
      </c>
      <c r="E12" s="53">
        <v>0</v>
      </c>
      <c r="F12" s="53">
        <v>0</v>
      </c>
      <c r="G12" s="53">
        <v>1</v>
      </c>
      <c r="H12" s="53">
        <v>0</v>
      </c>
      <c r="I12" s="53">
        <v>0</v>
      </c>
      <c r="J12" s="53">
        <v>1</v>
      </c>
      <c r="K12" s="53">
        <v>1</v>
      </c>
      <c r="L12" s="53">
        <v>1</v>
      </c>
      <c r="M12" s="53">
        <v>0</v>
      </c>
      <c r="N12" s="53">
        <v>0</v>
      </c>
      <c r="O12" s="53">
        <v>0</v>
      </c>
      <c r="P12" s="38">
        <v>0</v>
      </c>
      <c r="Q12" s="50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3.5" thickBot="1">
      <c r="A13" s="51" t="s">
        <v>109</v>
      </c>
      <c r="B13" s="38" t="s">
        <v>103</v>
      </c>
      <c r="C13" s="52">
        <v>1</v>
      </c>
      <c r="D13" s="38">
        <v>1</v>
      </c>
      <c r="E13" s="38">
        <v>0</v>
      </c>
      <c r="F13" s="38">
        <v>0</v>
      </c>
      <c r="G13" s="38">
        <v>0</v>
      </c>
      <c r="H13" s="53">
        <v>0</v>
      </c>
      <c r="I13" s="53">
        <v>0</v>
      </c>
      <c r="J13" s="38">
        <v>1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49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16" ht="14.25" thickBot="1">
      <c r="A14" s="28" t="s">
        <v>110</v>
      </c>
      <c r="B14" s="105" t="s">
        <v>111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16" ht="13.5" thickBot="1">
      <c r="A15" s="29" t="s">
        <v>124</v>
      </c>
      <c r="B15" s="54" t="s">
        <v>112</v>
      </c>
      <c r="C15" s="52">
        <v>1</v>
      </c>
      <c r="D15" s="39">
        <v>0.5</v>
      </c>
      <c r="E15" s="39">
        <v>0</v>
      </c>
      <c r="F15" s="39">
        <v>0</v>
      </c>
      <c r="G15" s="39">
        <v>0</v>
      </c>
      <c r="H15" s="39">
        <v>0.5</v>
      </c>
      <c r="I15" s="39">
        <v>0</v>
      </c>
      <c r="J15" s="39">
        <v>0.5</v>
      </c>
      <c r="K15" s="39">
        <v>0</v>
      </c>
      <c r="L15" s="39">
        <v>0.5</v>
      </c>
      <c r="M15" s="39">
        <v>0</v>
      </c>
      <c r="N15" s="39">
        <v>0</v>
      </c>
      <c r="O15" s="39">
        <v>0</v>
      </c>
      <c r="P15" s="39">
        <v>0</v>
      </c>
    </row>
    <row r="16" spans="1:16" ht="13.5" thickBot="1">
      <c r="A16" s="29" t="s">
        <v>125</v>
      </c>
      <c r="B16" s="54" t="s">
        <v>113</v>
      </c>
      <c r="C16" s="52">
        <v>1</v>
      </c>
      <c r="D16" s="39">
        <v>0.5</v>
      </c>
      <c r="E16" s="39">
        <v>0</v>
      </c>
      <c r="F16" s="39">
        <v>0</v>
      </c>
      <c r="G16" s="39">
        <v>0</v>
      </c>
      <c r="H16" s="39">
        <v>0.5</v>
      </c>
      <c r="I16" s="39">
        <v>0</v>
      </c>
      <c r="J16" s="39">
        <v>0.5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 ht="26.25" thickBot="1">
      <c r="A17" s="29" t="s">
        <v>126</v>
      </c>
      <c r="B17" s="54" t="s">
        <v>114</v>
      </c>
      <c r="C17" s="52">
        <v>1</v>
      </c>
      <c r="D17" s="39">
        <v>0.5</v>
      </c>
      <c r="E17" s="39">
        <v>0</v>
      </c>
      <c r="F17" s="39">
        <v>0</v>
      </c>
      <c r="G17" s="39">
        <v>0</v>
      </c>
      <c r="H17" s="39">
        <v>0.5</v>
      </c>
      <c r="I17" s="39">
        <v>0</v>
      </c>
      <c r="J17" s="39">
        <v>0.5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 ht="13.5" thickBot="1">
      <c r="A18" s="29" t="s">
        <v>127</v>
      </c>
      <c r="B18" s="54" t="s">
        <v>115</v>
      </c>
      <c r="C18" s="52">
        <v>1</v>
      </c>
      <c r="D18" s="39">
        <v>0.5</v>
      </c>
      <c r="E18" s="39">
        <v>0</v>
      </c>
      <c r="F18" s="39">
        <v>0</v>
      </c>
      <c r="G18" s="39">
        <v>0</v>
      </c>
      <c r="H18" s="39">
        <v>0.5</v>
      </c>
      <c r="I18" s="39">
        <v>0</v>
      </c>
      <c r="J18" s="39">
        <v>0.5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</row>
    <row r="19" spans="1:16" ht="51.75" thickBot="1">
      <c r="A19" s="29" t="s">
        <v>128</v>
      </c>
      <c r="B19" s="54" t="s">
        <v>116</v>
      </c>
      <c r="C19" s="52">
        <v>1</v>
      </c>
      <c r="D19" s="39">
        <v>0.5</v>
      </c>
      <c r="E19" s="39">
        <v>0</v>
      </c>
      <c r="F19" s="39">
        <v>0</v>
      </c>
      <c r="G19" s="39">
        <v>0</v>
      </c>
      <c r="H19" s="39">
        <v>0.5</v>
      </c>
      <c r="I19" s="39">
        <v>0</v>
      </c>
      <c r="J19" s="39">
        <v>0.5</v>
      </c>
      <c r="K19" s="39">
        <v>0</v>
      </c>
      <c r="L19" s="39">
        <v>0.5</v>
      </c>
      <c r="M19" s="39">
        <v>0</v>
      </c>
      <c r="N19" s="39">
        <v>0</v>
      </c>
      <c r="O19" s="39">
        <v>0</v>
      </c>
      <c r="P19" s="39">
        <v>0</v>
      </c>
    </row>
    <row r="20" spans="1:16" ht="51.75" thickBot="1">
      <c r="A20" s="29" t="s">
        <v>129</v>
      </c>
      <c r="B20" s="54" t="s">
        <v>117</v>
      </c>
      <c r="C20" s="52">
        <v>1</v>
      </c>
      <c r="D20" s="39">
        <v>0.5</v>
      </c>
      <c r="E20" s="39">
        <v>0</v>
      </c>
      <c r="F20" s="39">
        <v>0</v>
      </c>
      <c r="G20" s="39">
        <v>0</v>
      </c>
      <c r="H20" s="39">
        <v>0.5</v>
      </c>
      <c r="I20" s="39">
        <v>0</v>
      </c>
      <c r="J20" s="39">
        <v>0.5</v>
      </c>
      <c r="K20" s="39">
        <v>0</v>
      </c>
      <c r="L20" s="39">
        <v>0.5</v>
      </c>
      <c r="M20" s="39">
        <v>0</v>
      </c>
      <c r="N20" s="39">
        <v>0</v>
      </c>
      <c r="O20" s="39">
        <v>0</v>
      </c>
      <c r="P20" s="39">
        <v>0</v>
      </c>
    </row>
    <row r="21" spans="1:16" ht="13.5" thickBot="1">
      <c r="A21" s="29" t="s">
        <v>130</v>
      </c>
      <c r="B21" s="54" t="s">
        <v>118</v>
      </c>
      <c r="C21" s="52">
        <v>1</v>
      </c>
      <c r="D21" s="39">
        <v>0.5</v>
      </c>
      <c r="E21" s="39">
        <v>0</v>
      </c>
      <c r="F21" s="39">
        <v>0</v>
      </c>
      <c r="G21" s="39">
        <v>0</v>
      </c>
      <c r="H21" s="39">
        <v>0.5</v>
      </c>
      <c r="I21" s="39">
        <v>0</v>
      </c>
      <c r="J21" s="39">
        <v>0.5</v>
      </c>
      <c r="K21" s="39">
        <v>0</v>
      </c>
      <c r="L21" s="39">
        <v>0.5</v>
      </c>
      <c r="M21" s="39">
        <v>0</v>
      </c>
      <c r="N21" s="39">
        <v>0</v>
      </c>
      <c r="O21" s="39">
        <v>0</v>
      </c>
      <c r="P21" s="39">
        <v>0</v>
      </c>
    </row>
    <row r="22" spans="1:16" ht="13.5" thickBot="1">
      <c r="A22" s="29" t="s">
        <v>131</v>
      </c>
      <c r="B22" s="54" t="s">
        <v>119</v>
      </c>
      <c r="C22" s="52">
        <v>1</v>
      </c>
      <c r="D22" s="39">
        <v>0.5</v>
      </c>
      <c r="E22" s="39">
        <v>0</v>
      </c>
      <c r="F22" s="39">
        <v>0</v>
      </c>
      <c r="G22" s="39">
        <v>0</v>
      </c>
      <c r="H22" s="39">
        <v>0.5</v>
      </c>
      <c r="I22" s="39">
        <v>0</v>
      </c>
      <c r="J22" s="39">
        <v>0.5</v>
      </c>
      <c r="K22" s="39">
        <v>0</v>
      </c>
      <c r="L22" s="39">
        <v>0.5</v>
      </c>
      <c r="M22" s="39">
        <v>0</v>
      </c>
      <c r="N22" s="39">
        <v>0</v>
      </c>
      <c r="O22" s="39">
        <v>0</v>
      </c>
      <c r="P22" s="39">
        <v>0</v>
      </c>
    </row>
    <row r="23" spans="1:16" ht="26.25" thickBot="1">
      <c r="A23" s="29" t="s">
        <v>132</v>
      </c>
      <c r="B23" s="54" t="s">
        <v>120</v>
      </c>
      <c r="C23" s="52">
        <v>1</v>
      </c>
      <c r="D23" s="39">
        <v>0.5</v>
      </c>
      <c r="E23" s="39">
        <v>0</v>
      </c>
      <c r="F23" s="39">
        <v>0</v>
      </c>
      <c r="G23" s="39">
        <v>0</v>
      </c>
      <c r="H23" s="39">
        <v>0.5</v>
      </c>
      <c r="I23" s="39">
        <v>0</v>
      </c>
      <c r="J23" s="39">
        <v>0.5</v>
      </c>
      <c r="K23" s="39">
        <v>0</v>
      </c>
      <c r="L23" s="39">
        <v>0.5</v>
      </c>
      <c r="M23" s="39">
        <v>0</v>
      </c>
      <c r="N23" s="39">
        <v>0</v>
      </c>
      <c r="O23" s="39">
        <v>0</v>
      </c>
      <c r="P23" s="39">
        <v>0</v>
      </c>
    </row>
    <row r="24" spans="1:16" ht="13.5" thickBot="1">
      <c r="A24" s="29" t="s">
        <v>133</v>
      </c>
      <c r="B24" s="54" t="s">
        <v>121</v>
      </c>
      <c r="C24" s="52">
        <v>1</v>
      </c>
      <c r="D24" s="39">
        <v>0.5</v>
      </c>
      <c r="E24" s="39">
        <v>0</v>
      </c>
      <c r="F24" s="39">
        <v>0</v>
      </c>
      <c r="G24" s="39">
        <v>0</v>
      </c>
      <c r="H24" s="39">
        <v>0.5</v>
      </c>
      <c r="I24" s="39">
        <v>0</v>
      </c>
      <c r="J24" s="39">
        <v>0.5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</row>
    <row r="25" spans="1:16" ht="26.25" thickBot="1">
      <c r="A25" s="29" t="s">
        <v>134</v>
      </c>
      <c r="B25" s="54" t="s">
        <v>122</v>
      </c>
      <c r="C25" s="52">
        <v>1</v>
      </c>
      <c r="D25" s="39">
        <v>0.5</v>
      </c>
      <c r="E25" s="39">
        <v>0</v>
      </c>
      <c r="F25" s="39">
        <v>0</v>
      </c>
      <c r="G25" s="39">
        <v>0</v>
      </c>
      <c r="H25" s="39">
        <v>0.5</v>
      </c>
      <c r="I25" s="39">
        <v>0</v>
      </c>
      <c r="J25" s="39">
        <v>0.5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</row>
    <row r="26" spans="1:16" ht="26.25" thickBot="1">
      <c r="A26" s="29" t="s">
        <v>135</v>
      </c>
      <c r="B26" s="54" t="s">
        <v>123</v>
      </c>
      <c r="C26" s="52">
        <v>1</v>
      </c>
      <c r="D26" s="39">
        <v>1</v>
      </c>
      <c r="E26" s="39">
        <v>0</v>
      </c>
      <c r="F26" s="39">
        <v>0</v>
      </c>
      <c r="G26" s="39"/>
      <c r="H26" s="39">
        <v>1</v>
      </c>
      <c r="I26" s="39">
        <v>0</v>
      </c>
      <c r="J26" s="39">
        <v>1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ht="14.25" thickBot="1">
      <c r="A27" s="28" t="s">
        <v>136</v>
      </c>
      <c r="B27" s="105" t="s">
        <v>137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39" thickBot="1">
      <c r="A28" s="29" t="s">
        <v>140</v>
      </c>
      <c r="B28" s="54" t="s">
        <v>138</v>
      </c>
      <c r="C28" s="55">
        <v>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 ht="13.5" thickBot="1">
      <c r="A29" s="29" t="s">
        <v>141</v>
      </c>
      <c r="B29" s="54" t="s">
        <v>139</v>
      </c>
      <c r="C29" s="39"/>
      <c r="D29" s="39">
        <v>0.5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0.5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</row>
    <row r="30" spans="1:16" ht="14.25" thickBot="1">
      <c r="A30" s="29" t="s">
        <v>143</v>
      </c>
      <c r="B30" s="105" t="s">
        <v>144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3.5" thickBot="1">
      <c r="A31" s="56" t="s">
        <v>146</v>
      </c>
      <c r="B31" s="54" t="s">
        <v>145</v>
      </c>
      <c r="C31" s="55">
        <v>1</v>
      </c>
      <c r="D31" s="39">
        <v>0.5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</row>
    <row r="32" spans="1:16" ht="13.5" thickBot="1">
      <c r="A32" s="29" t="s">
        <v>148</v>
      </c>
      <c r="B32" s="106" t="s">
        <v>147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26.25" thickBot="1">
      <c r="A33" s="29" t="s">
        <v>153</v>
      </c>
      <c r="B33" s="38" t="s">
        <v>149</v>
      </c>
      <c r="C33" s="52">
        <v>1</v>
      </c>
      <c r="D33" s="39">
        <v>0.5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0.5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ht="26.25" thickBot="1">
      <c r="A34" s="29" t="s">
        <v>154</v>
      </c>
      <c r="B34" s="38" t="s">
        <v>150</v>
      </c>
      <c r="C34" s="52">
        <v>1</v>
      </c>
      <c r="D34" s="39">
        <v>0.5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0.5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 ht="13.5" thickBot="1">
      <c r="A35" s="29" t="s">
        <v>155</v>
      </c>
      <c r="B35" s="38" t="s">
        <v>151</v>
      </c>
      <c r="C35" s="52">
        <v>1</v>
      </c>
      <c r="D35" s="39">
        <v>0.5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0.5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 ht="26.25" thickBot="1">
      <c r="A36" s="29" t="s">
        <v>156</v>
      </c>
      <c r="B36" s="38" t="s">
        <v>152</v>
      </c>
      <c r="C36" s="52">
        <v>1</v>
      </c>
      <c r="D36" s="39">
        <v>0.5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0.5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 ht="13.5" thickBot="1">
      <c r="A37" s="28" t="s">
        <v>157</v>
      </c>
      <c r="B37" s="107" t="s">
        <v>158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16" ht="26.25" thickBot="1">
      <c r="A38" s="29" t="s">
        <v>167</v>
      </c>
      <c r="B38" s="38" t="s">
        <v>159</v>
      </c>
      <c r="C38" s="52">
        <v>1</v>
      </c>
      <c r="D38" s="39">
        <v>0.5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</row>
    <row r="39" spans="1:16" ht="26.25" thickBot="1">
      <c r="A39" s="29" t="s">
        <v>168</v>
      </c>
      <c r="B39" s="38" t="s">
        <v>160</v>
      </c>
      <c r="C39" s="52">
        <v>1</v>
      </c>
      <c r="D39" s="39">
        <v>0.5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</row>
    <row r="40" spans="1:16" ht="26.25" thickBot="1">
      <c r="A40" s="29" t="s">
        <v>169</v>
      </c>
      <c r="B40" s="38" t="s">
        <v>161</v>
      </c>
      <c r="C40" s="52">
        <v>1</v>
      </c>
      <c r="D40" s="39">
        <v>0.5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 ht="26.25" thickBot="1">
      <c r="A41" s="29" t="s">
        <v>170</v>
      </c>
      <c r="B41" s="38" t="s">
        <v>162</v>
      </c>
      <c r="C41" s="52">
        <v>1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</row>
    <row r="42" spans="1:16" ht="13.5" thickBot="1">
      <c r="A42" s="28" t="s">
        <v>163</v>
      </c>
      <c r="B42" s="107" t="s">
        <v>164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1:16" ht="39" thickBot="1">
      <c r="A43" s="29" t="s">
        <v>171</v>
      </c>
      <c r="B43" s="53" t="s">
        <v>165</v>
      </c>
      <c r="C43" s="52">
        <v>2</v>
      </c>
      <c r="D43" s="39">
        <v>1</v>
      </c>
      <c r="E43" s="39">
        <v>0</v>
      </c>
      <c r="F43" s="39">
        <v>0</v>
      </c>
      <c r="G43" s="39">
        <v>0</v>
      </c>
      <c r="H43" s="39">
        <v>2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 ht="26.25" thickBot="1">
      <c r="A44" s="29" t="s">
        <v>172</v>
      </c>
      <c r="B44" s="38" t="s">
        <v>166</v>
      </c>
      <c r="C44" s="52">
        <v>1</v>
      </c>
      <c r="D44" s="39">
        <v>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1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</row>
    <row r="45" spans="1:16" ht="13.5" thickBot="1">
      <c r="A45" s="95" t="s">
        <v>15</v>
      </c>
      <c r="B45" s="95"/>
      <c r="C45" s="95"/>
      <c r="D45" s="34">
        <f>SUM(D8:D13,D15:D26,D28:D29,D31,D33:D36,D38:D41,D43:D44)</f>
        <v>20</v>
      </c>
      <c r="E45" s="34">
        <f aca="true" t="shared" si="0" ref="E45:P45">SUM(E8:E13,E15:E26,E28:E29,E31,E33:E36,E38:E41,E43:E44)</f>
        <v>0</v>
      </c>
      <c r="F45" s="34">
        <f t="shared" si="0"/>
        <v>0</v>
      </c>
      <c r="G45" s="34">
        <f t="shared" si="0"/>
        <v>1</v>
      </c>
      <c r="H45" s="34">
        <f t="shared" si="0"/>
        <v>13.5</v>
      </c>
      <c r="I45" s="34">
        <f t="shared" si="0"/>
        <v>0</v>
      </c>
      <c r="J45" s="34">
        <f t="shared" si="0"/>
        <v>17</v>
      </c>
      <c r="K45" s="34">
        <f t="shared" si="0"/>
        <v>1</v>
      </c>
      <c r="L45" s="34">
        <f t="shared" si="0"/>
        <v>4</v>
      </c>
      <c r="M45" s="34">
        <f t="shared" si="0"/>
        <v>0</v>
      </c>
      <c r="N45" s="34">
        <f t="shared" si="0"/>
        <v>0</v>
      </c>
      <c r="O45" s="34">
        <f t="shared" si="0"/>
        <v>0</v>
      </c>
      <c r="P45" s="34">
        <f t="shared" si="0"/>
        <v>0</v>
      </c>
    </row>
    <row r="46" spans="9:23" ht="12.75">
      <c r="I46" s="6"/>
      <c r="J46" s="6"/>
      <c r="K46" s="6"/>
      <c r="L46" s="9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1:23" ht="12.75">
      <c r="K47" s="6"/>
      <c r="L47" s="9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11" ht="15.75">
      <c r="B48" s="15" t="s">
        <v>15</v>
      </c>
      <c r="C48" s="10"/>
      <c r="K48" s="6"/>
    </row>
    <row r="49" spans="19:23" ht="12.75">
      <c r="S49" s="6"/>
      <c r="T49" s="6"/>
      <c r="U49" s="6"/>
      <c r="V49" s="6"/>
      <c r="W49" s="6"/>
    </row>
    <row r="50" spans="2:23" ht="24.75" customHeight="1">
      <c r="B50" s="2" t="s">
        <v>10</v>
      </c>
      <c r="C50" s="8"/>
      <c r="D50" s="4" t="s">
        <v>11</v>
      </c>
      <c r="E50" s="3" t="s">
        <v>93</v>
      </c>
      <c r="F50" s="3"/>
      <c r="G50" s="3"/>
      <c r="H50" s="3"/>
      <c r="I50" s="3"/>
      <c r="J50" t="s">
        <v>12</v>
      </c>
      <c r="K50" s="6"/>
      <c r="L50" s="6"/>
      <c r="M50" s="6"/>
      <c r="N50" s="6"/>
      <c r="O50" s="6"/>
      <c r="P50" s="6"/>
      <c r="T50" s="6"/>
      <c r="U50" s="6"/>
      <c r="V50" s="6"/>
      <c r="W50" s="6"/>
    </row>
    <row r="51" spans="2:23" ht="24.75" customHeight="1">
      <c r="B51" s="2" t="s">
        <v>13</v>
      </c>
      <c r="C51" s="8"/>
      <c r="K51" s="4" t="s">
        <v>11</v>
      </c>
      <c r="L51" s="20" t="s">
        <v>84</v>
      </c>
      <c r="M51" s="5"/>
      <c r="N51" s="5"/>
      <c r="O51" s="5"/>
      <c r="P51" s="5"/>
      <c r="Q51" t="s">
        <v>12</v>
      </c>
      <c r="T51" s="6"/>
      <c r="U51" s="6"/>
      <c r="V51" s="6"/>
      <c r="W51" s="6"/>
    </row>
    <row r="52" spans="3:23" ht="24.75" customHeight="1">
      <c r="C52" s="8"/>
      <c r="D52" s="4" t="s">
        <v>11</v>
      </c>
      <c r="E52" s="20" t="s">
        <v>80</v>
      </c>
      <c r="F52" s="5"/>
      <c r="G52" s="5"/>
      <c r="H52" s="5"/>
      <c r="I52" s="5"/>
      <c r="J52" t="s">
        <v>12</v>
      </c>
      <c r="K52" s="4" t="s">
        <v>11</v>
      </c>
      <c r="L52" s="20" t="s">
        <v>85</v>
      </c>
      <c r="M52" s="5"/>
      <c r="N52" s="5"/>
      <c r="O52" s="5"/>
      <c r="P52" s="5"/>
      <c r="Q52" t="s">
        <v>12</v>
      </c>
      <c r="T52" s="6"/>
      <c r="U52" s="6"/>
      <c r="V52" s="6"/>
      <c r="W52" s="6"/>
    </row>
    <row r="53" spans="3:23" ht="24.75" customHeight="1">
      <c r="C53" s="8"/>
      <c r="D53" s="4" t="s">
        <v>11</v>
      </c>
      <c r="E53" s="20" t="s">
        <v>81</v>
      </c>
      <c r="F53" s="5"/>
      <c r="G53" s="5"/>
      <c r="H53" s="5"/>
      <c r="I53" s="5"/>
      <c r="J53" t="s">
        <v>12</v>
      </c>
      <c r="K53" s="4" t="s">
        <v>11</v>
      </c>
      <c r="L53" s="20" t="s">
        <v>86</v>
      </c>
      <c r="M53" s="5"/>
      <c r="N53" s="5"/>
      <c r="O53" s="5"/>
      <c r="P53" s="5"/>
      <c r="Q53" t="s">
        <v>12</v>
      </c>
      <c r="T53" s="6"/>
      <c r="U53" s="6"/>
      <c r="V53" s="6"/>
      <c r="W53" s="6"/>
    </row>
    <row r="54" spans="3:23" ht="24.75" customHeight="1">
      <c r="C54" s="8"/>
      <c r="D54" s="4" t="s">
        <v>11</v>
      </c>
      <c r="E54" s="20" t="s">
        <v>82</v>
      </c>
      <c r="F54" s="5"/>
      <c r="G54" s="5"/>
      <c r="H54" s="5"/>
      <c r="I54" s="5"/>
      <c r="J54" t="s">
        <v>12</v>
      </c>
      <c r="K54" s="4" t="s">
        <v>11</v>
      </c>
      <c r="L54" s="20" t="s">
        <v>87</v>
      </c>
      <c r="M54" s="58"/>
      <c r="N54" s="5"/>
      <c r="O54" s="5"/>
      <c r="P54" s="5"/>
      <c r="Q54" t="s">
        <v>12</v>
      </c>
      <c r="T54" s="6"/>
      <c r="U54" s="6"/>
      <c r="V54" s="6"/>
      <c r="W54" s="6"/>
    </row>
    <row r="55" spans="3:23" ht="24.75" customHeight="1">
      <c r="C55" s="8"/>
      <c r="D55" s="4" t="s">
        <v>11</v>
      </c>
      <c r="E55" s="20" t="s">
        <v>83</v>
      </c>
      <c r="F55" s="5"/>
      <c r="G55" s="5"/>
      <c r="H55" s="5"/>
      <c r="I55" s="5"/>
      <c r="J55" t="s">
        <v>12</v>
      </c>
      <c r="K55" s="4" t="s">
        <v>11</v>
      </c>
      <c r="L55" s="57" t="s">
        <v>88</v>
      </c>
      <c r="M55" s="3"/>
      <c r="N55" s="3"/>
      <c r="O55" s="3"/>
      <c r="P55" s="3"/>
      <c r="Q55" t="s">
        <v>12</v>
      </c>
      <c r="T55" s="6"/>
      <c r="U55" s="6"/>
      <c r="V55" s="6"/>
      <c r="W55" s="6"/>
    </row>
    <row r="56" spans="3:23" ht="24.75" customHeight="1">
      <c r="C56" s="8"/>
      <c r="D56" s="4" t="s">
        <v>11</v>
      </c>
      <c r="E56" s="21" t="s">
        <v>91</v>
      </c>
      <c r="F56" s="8"/>
      <c r="G56" s="8"/>
      <c r="H56" s="8"/>
      <c r="I56" s="8"/>
      <c r="J56" t="s">
        <v>12</v>
      </c>
      <c r="K56" s="4" t="s">
        <v>11</v>
      </c>
      <c r="L56" s="57" t="s">
        <v>89</v>
      </c>
      <c r="M56" s="3"/>
      <c r="N56" s="3"/>
      <c r="O56" s="3"/>
      <c r="P56" s="3"/>
      <c r="Q56" t="s">
        <v>12</v>
      </c>
      <c r="T56" s="6"/>
      <c r="U56" s="6"/>
      <c r="V56" s="6"/>
      <c r="W56" s="6"/>
    </row>
    <row r="57" spans="3:23" ht="24.75" customHeight="1" thickBot="1">
      <c r="C57" s="8"/>
      <c r="D57" s="4" t="s">
        <v>11</v>
      </c>
      <c r="E57" s="19" t="s">
        <v>92</v>
      </c>
      <c r="F57" s="11"/>
      <c r="G57" s="11"/>
      <c r="H57" s="11"/>
      <c r="I57" s="11"/>
      <c r="J57" t="s">
        <v>12</v>
      </c>
      <c r="K57" s="4" t="s">
        <v>11</v>
      </c>
      <c r="L57" s="57" t="s">
        <v>90</v>
      </c>
      <c r="M57" s="3"/>
      <c r="N57" s="3"/>
      <c r="O57" s="3"/>
      <c r="P57" s="3"/>
      <c r="Q57" t="s">
        <v>12</v>
      </c>
      <c r="T57" s="6"/>
      <c r="U57" s="6"/>
      <c r="V57" s="6"/>
      <c r="W57" s="6"/>
    </row>
    <row r="58" spans="3:23" ht="16.5" customHeight="1">
      <c r="C58" s="8"/>
      <c r="T58" s="6"/>
      <c r="U58" s="6"/>
      <c r="V58" s="6"/>
      <c r="W58" s="6"/>
    </row>
    <row r="59" spans="3:24" ht="12.75">
      <c r="C59" s="8"/>
      <c r="D59" s="8"/>
      <c r="E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3:5" ht="12.75">
      <c r="C60" s="8"/>
      <c r="D60" s="8"/>
      <c r="E60" s="8"/>
    </row>
    <row r="61" spans="3:5" ht="12.75">
      <c r="C61" s="8"/>
      <c r="D61" s="8"/>
      <c r="E61" s="8"/>
    </row>
    <row r="62" spans="3:5" ht="12.75">
      <c r="C62" s="8"/>
      <c r="D62" s="8"/>
      <c r="E62" s="8"/>
    </row>
    <row r="63" spans="3:5" ht="12.75">
      <c r="C63" s="8"/>
      <c r="D63" s="8"/>
      <c r="E63" s="8"/>
    </row>
  </sheetData>
  <sheetProtection/>
  <mergeCells count="9">
    <mergeCell ref="A45:C45"/>
    <mergeCell ref="A3:B3"/>
    <mergeCell ref="B14:P14"/>
    <mergeCell ref="B27:P27"/>
    <mergeCell ref="B30:P30"/>
    <mergeCell ref="B32:P32"/>
    <mergeCell ref="B37:P37"/>
    <mergeCell ref="B42:P42"/>
    <mergeCell ref="B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14.375" style="0" customWidth="1"/>
    <col min="2" max="2" width="12.75390625" style="0" customWidth="1"/>
    <col min="3" max="3" width="12.00390625" style="0" customWidth="1"/>
    <col min="4" max="4" width="17.75390625" style="0" customWidth="1"/>
    <col min="5" max="5" width="47.125" style="0" customWidth="1"/>
    <col min="6" max="6" width="15.25390625" style="0" customWidth="1"/>
    <col min="7" max="7" width="15.375" style="0" customWidth="1"/>
  </cols>
  <sheetData>
    <row r="1" spans="1:9" ht="13.5" thickBot="1">
      <c r="A1" s="72"/>
      <c r="B1" s="72"/>
      <c r="C1" s="72"/>
      <c r="D1" s="72"/>
      <c r="E1" s="72"/>
      <c r="F1" s="72"/>
      <c r="G1" s="72"/>
      <c r="H1" s="72"/>
      <c r="I1" s="72"/>
    </row>
    <row r="2" spans="1:10" ht="14.25" thickBot="1" thickTop="1">
      <c r="A2" s="73" t="s">
        <v>22</v>
      </c>
      <c r="B2" s="73" t="s">
        <v>23</v>
      </c>
      <c r="C2" s="73" t="s">
        <v>24</v>
      </c>
      <c r="D2" s="73" t="s">
        <v>25</v>
      </c>
      <c r="E2" s="74" t="s">
        <v>205</v>
      </c>
      <c r="F2" s="75" t="s">
        <v>26</v>
      </c>
      <c r="G2" s="75" t="s">
        <v>27</v>
      </c>
      <c r="H2" s="75" t="s">
        <v>28</v>
      </c>
      <c r="I2" s="75" t="s">
        <v>29</v>
      </c>
      <c r="J2" s="61"/>
    </row>
    <row r="3" spans="1:9" ht="31.5" thickBot="1" thickTop="1">
      <c r="A3" s="76" t="s">
        <v>4</v>
      </c>
      <c r="B3" s="63" t="s">
        <v>199</v>
      </c>
      <c r="C3" s="64" t="s">
        <v>184</v>
      </c>
      <c r="D3" s="65" t="s">
        <v>200</v>
      </c>
      <c r="E3" s="70" t="s">
        <v>208</v>
      </c>
      <c r="F3" s="77">
        <f>'Модуль 1'!D64</f>
        <v>12.5</v>
      </c>
      <c r="G3" s="77">
        <f>'Модуль 2'!D45</f>
        <v>20</v>
      </c>
      <c r="H3" s="77">
        <f aca="true" t="shared" si="0" ref="H3:H15">SUM(F3:G3)</f>
        <v>32.5</v>
      </c>
      <c r="I3" s="77">
        <f aca="true" t="shared" si="1" ref="I3:I15">RANK(H3,$H$3:$H$15,0)</f>
        <v>1</v>
      </c>
    </row>
    <row r="4" spans="1:9" ht="30.75" thickBot="1">
      <c r="A4" s="78" t="s">
        <v>9</v>
      </c>
      <c r="B4" s="63" t="s">
        <v>175</v>
      </c>
      <c r="C4" s="64" t="s">
        <v>176</v>
      </c>
      <c r="D4" s="65" t="s">
        <v>177</v>
      </c>
      <c r="E4" s="62" t="s">
        <v>207</v>
      </c>
      <c r="F4" s="79">
        <f>'Модуль 1'!J64</f>
        <v>12.95</v>
      </c>
      <c r="G4" s="79">
        <f>'Модуль 2'!J45</f>
        <v>17</v>
      </c>
      <c r="H4" s="79">
        <f t="shared" si="0"/>
        <v>29.95</v>
      </c>
      <c r="I4" s="79">
        <f t="shared" si="1"/>
        <v>2</v>
      </c>
    </row>
    <row r="5" spans="1:9" ht="30.75" thickBot="1">
      <c r="A5" s="78" t="s">
        <v>7</v>
      </c>
      <c r="B5" s="63" t="s">
        <v>197</v>
      </c>
      <c r="C5" s="65" t="s">
        <v>198</v>
      </c>
      <c r="D5" s="65" t="s">
        <v>18</v>
      </c>
      <c r="E5" s="62" t="s">
        <v>209</v>
      </c>
      <c r="F5" s="79">
        <f>'Модуль 1'!H64</f>
        <v>7.3500000000000005</v>
      </c>
      <c r="G5" s="79">
        <f>'Модуль 2'!H45</f>
        <v>13.5</v>
      </c>
      <c r="H5" s="79">
        <f t="shared" si="0"/>
        <v>20.85</v>
      </c>
      <c r="I5" s="79">
        <f t="shared" si="1"/>
        <v>3</v>
      </c>
    </row>
    <row r="6" spans="1:9" ht="30.75" thickBot="1">
      <c r="A6" s="78" t="s">
        <v>33</v>
      </c>
      <c r="B6" s="63" t="s">
        <v>203</v>
      </c>
      <c r="C6" s="64" t="s">
        <v>204</v>
      </c>
      <c r="D6" s="65" t="s">
        <v>19</v>
      </c>
      <c r="E6" s="62" t="s">
        <v>210</v>
      </c>
      <c r="F6" s="79">
        <f>'Модуль 1'!L64</f>
        <v>7.05</v>
      </c>
      <c r="G6" s="79">
        <f>'Модуль 2'!L45</f>
        <v>4</v>
      </c>
      <c r="H6" s="79">
        <f t="shared" si="0"/>
        <v>11.05</v>
      </c>
      <c r="I6" s="79">
        <f t="shared" si="1"/>
        <v>4</v>
      </c>
    </row>
    <row r="7" spans="1:9" ht="31.5" customHeight="1" thickBot="1">
      <c r="A7" s="76" t="s">
        <v>16</v>
      </c>
      <c r="B7" s="63" t="s">
        <v>181</v>
      </c>
      <c r="C7" s="65" t="s">
        <v>182</v>
      </c>
      <c r="D7" s="65" t="s">
        <v>21</v>
      </c>
      <c r="E7" s="62" t="s">
        <v>206</v>
      </c>
      <c r="F7" s="79">
        <f>'Модуль 1'!K64</f>
        <v>5.9</v>
      </c>
      <c r="G7" s="79">
        <f>'Модуль 2'!K45</f>
        <v>1</v>
      </c>
      <c r="H7" s="79">
        <f t="shared" si="0"/>
        <v>6.9</v>
      </c>
      <c r="I7" s="79">
        <f t="shared" si="1"/>
        <v>5</v>
      </c>
    </row>
    <row r="8" spans="1:9" ht="30.75" thickBot="1">
      <c r="A8" s="78" t="s">
        <v>37</v>
      </c>
      <c r="B8" s="63" t="s">
        <v>201</v>
      </c>
      <c r="C8" s="65" t="s">
        <v>202</v>
      </c>
      <c r="D8" s="65" t="s">
        <v>19</v>
      </c>
      <c r="E8" s="67" t="s">
        <v>211</v>
      </c>
      <c r="F8" s="79">
        <f>'Модуль 1'!P64</f>
        <v>6.6499999999999995</v>
      </c>
      <c r="G8" s="79">
        <f>'Модуль 2'!P45</f>
        <v>0</v>
      </c>
      <c r="H8" s="79">
        <f t="shared" si="0"/>
        <v>6.6499999999999995</v>
      </c>
      <c r="I8" s="79">
        <f t="shared" si="1"/>
        <v>6</v>
      </c>
    </row>
    <row r="9" spans="1:9" ht="30.75" thickBot="1">
      <c r="A9" s="78" t="s">
        <v>35</v>
      </c>
      <c r="B9" s="63" t="s">
        <v>185</v>
      </c>
      <c r="C9" s="64" t="s">
        <v>186</v>
      </c>
      <c r="D9" s="65" t="s">
        <v>187</v>
      </c>
      <c r="E9" s="69" t="s">
        <v>206</v>
      </c>
      <c r="F9" s="79">
        <f>'Модуль 1'!N64</f>
        <v>5.85</v>
      </c>
      <c r="G9" s="79">
        <f>'Модуль 2'!N45</f>
        <v>0</v>
      </c>
      <c r="H9" s="79">
        <f t="shared" si="0"/>
        <v>5.85</v>
      </c>
      <c r="I9" s="79">
        <f t="shared" si="1"/>
        <v>7</v>
      </c>
    </row>
    <row r="10" spans="1:9" ht="30.75" thickBot="1">
      <c r="A10" s="78" t="s">
        <v>36</v>
      </c>
      <c r="B10" s="63" t="s">
        <v>183</v>
      </c>
      <c r="C10" s="65" t="s">
        <v>184</v>
      </c>
      <c r="D10" s="65" t="s">
        <v>18</v>
      </c>
      <c r="E10" s="69" t="s">
        <v>209</v>
      </c>
      <c r="F10" s="79">
        <f>'Модуль 1'!O64</f>
        <v>5.7</v>
      </c>
      <c r="G10" s="79">
        <f>'Модуль 2'!O45</f>
        <v>0</v>
      </c>
      <c r="H10" s="79">
        <f t="shared" si="0"/>
        <v>5.7</v>
      </c>
      <c r="I10" s="79">
        <f t="shared" si="1"/>
        <v>8</v>
      </c>
    </row>
    <row r="11" spans="1:9" ht="16.5" thickBot="1">
      <c r="A11" s="76" t="s">
        <v>8</v>
      </c>
      <c r="B11" s="63" t="s">
        <v>178</v>
      </c>
      <c r="C11" s="64" t="s">
        <v>179</v>
      </c>
      <c r="D11" s="65" t="s">
        <v>180</v>
      </c>
      <c r="E11" s="68" t="s">
        <v>212</v>
      </c>
      <c r="F11" s="79">
        <f>'Модуль 1'!I64</f>
        <v>5.4</v>
      </c>
      <c r="G11" s="79">
        <f>'Модуль 2'!I45</f>
        <v>0</v>
      </c>
      <c r="H11" s="79">
        <f t="shared" si="0"/>
        <v>5.4</v>
      </c>
      <c r="I11" s="79">
        <f t="shared" si="1"/>
        <v>9</v>
      </c>
    </row>
    <row r="12" spans="1:9" ht="16.5" thickBot="1">
      <c r="A12" s="78" t="s">
        <v>5</v>
      </c>
      <c r="B12" s="63" t="s">
        <v>188</v>
      </c>
      <c r="C12" s="64" t="s">
        <v>189</v>
      </c>
      <c r="D12" s="65" t="s">
        <v>190</v>
      </c>
      <c r="E12" s="69" t="s">
        <v>214</v>
      </c>
      <c r="F12" s="79">
        <f>'Модуль 1'!E64</f>
        <v>4.65</v>
      </c>
      <c r="G12" s="79">
        <f>'Модуль 2'!E45</f>
        <v>0</v>
      </c>
      <c r="H12" s="79">
        <f t="shared" si="0"/>
        <v>4.65</v>
      </c>
      <c r="I12" s="79">
        <f t="shared" si="1"/>
        <v>10</v>
      </c>
    </row>
    <row r="13" spans="1:9" ht="45.75" thickBot="1">
      <c r="A13" s="78" t="s">
        <v>142</v>
      </c>
      <c r="B13" s="63" t="s">
        <v>194</v>
      </c>
      <c r="C13" s="64" t="s">
        <v>195</v>
      </c>
      <c r="D13" s="65" t="s">
        <v>196</v>
      </c>
      <c r="E13" s="69" t="s">
        <v>213</v>
      </c>
      <c r="F13" s="79">
        <f>'Модуль 1'!G64</f>
        <v>3</v>
      </c>
      <c r="G13" s="79">
        <f>'Модуль 2'!G45</f>
        <v>1</v>
      </c>
      <c r="H13" s="79">
        <f t="shared" si="0"/>
        <v>4</v>
      </c>
      <c r="I13" s="79">
        <f t="shared" si="1"/>
        <v>11</v>
      </c>
    </row>
    <row r="14" spans="1:9" ht="16.5" thickBot="1">
      <c r="A14" s="78" t="s">
        <v>6</v>
      </c>
      <c r="B14" s="63" t="s">
        <v>191</v>
      </c>
      <c r="C14" s="65" t="s">
        <v>192</v>
      </c>
      <c r="D14" s="65" t="s">
        <v>193</v>
      </c>
      <c r="E14" s="69" t="s">
        <v>214</v>
      </c>
      <c r="F14" s="79">
        <f>'Модуль 1'!F64</f>
        <v>3</v>
      </c>
      <c r="G14" s="79">
        <f>'Модуль 2'!F45</f>
        <v>0</v>
      </c>
      <c r="H14" s="79">
        <f t="shared" si="0"/>
        <v>3</v>
      </c>
      <c r="I14" s="79">
        <f t="shared" si="1"/>
        <v>12</v>
      </c>
    </row>
    <row r="15" spans="1:9" ht="16.5" thickBot="1">
      <c r="A15" s="76" t="s">
        <v>34</v>
      </c>
      <c r="B15" s="63" t="s">
        <v>173</v>
      </c>
      <c r="C15" s="66" t="s">
        <v>20</v>
      </c>
      <c r="D15" s="66" t="s">
        <v>174</v>
      </c>
      <c r="E15" s="71" t="s">
        <v>209</v>
      </c>
      <c r="F15" s="79">
        <f>'Модуль 1'!M64</f>
        <v>0</v>
      </c>
      <c r="G15" s="79">
        <f>'Модуль 2'!M45</f>
        <v>0</v>
      </c>
      <c r="H15" s="79">
        <f t="shared" si="0"/>
        <v>0</v>
      </c>
      <c r="I15" s="79">
        <f t="shared" si="1"/>
        <v>13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teacher</cp:lastModifiedBy>
  <cp:lastPrinted>2016-10-14T05:59:57Z</cp:lastPrinted>
  <dcterms:created xsi:type="dcterms:W3CDTF">2016-10-12T16:18:41Z</dcterms:created>
  <dcterms:modified xsi:type="dcterms:W3CDTF">2016-12-27T08:23:33Z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