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<sst xmlns="http://schemas.openxmlformats.org/spreadsheetml/2006/main" count="49" uniqueCount="45">
  <si>
    <t>№ п/п</t>
  </si>
  <si>
    <t>Наименование статей</t>
  </si>
  <si>
    <t>Единица измерений</t>
  </si>
  <si>
    <t>Цена (руб.)</t>
  </si>
  <si>
    <t>Кол-во</t>
  </si>
  <si>
    <t>Стоимость (руб.)</t>
  </si>
  <si>
    <t>2</t>
  </si>
  <si>
    <t>Расходы на питание (3 дня)</t>
  </si>
  <si>
    <t xml:space="preserve">Комплексный обед для участников соревнований </t>
  </si>
  <si>
    <t>комплекс</t>
  </si>
  <si>
    <t>Кофе-брейк для участников и экспертов</t>
  </si>
  <si>
    <t>Расходы на обеспечение санитарно-гигиенических условий</t>
  </si>
  <si>
    <t>упаковка</t>
  </si>
  <si>
    <t>Затраты на заработную плату</t>
  </si>
  <si>
    <t>час</t>
  </si>
  <si>
    <t>Заработная плата привлекаемого персонала:</t>
  </si>
  <si>
    <t>ИТОГО</t>
  </si>
  <si>
    <t>На 1 участника:</t>
  </si>
  <si>
    <t>4</t>
  </si>
  <si>
    <t>1</t>
  </si>
  <si>
    <t>1.1.</t>
  </si>
  <si>
    <t>2.1.</t>
  </si>
  <si>
    <t>3</t>
  </si>
  <si>
    <t>3.1.</t>
  </si>
  <si>
    <t>3.2.</t>
  </si>
  <si>
    <t>Расходы на оборудование рабочих мест участников и экспертов</t>
  </si>
  <si>
    <t>4.1.</t>
  </si>
  <si>
    <t>Бумага</t>
  </si>
  <si>
    <t>4.2.</t>
  </si>
  <si>
    <t>Заправка картриджа</t>
  </si>
  <si>
    <r>
      <rPr>
        <b/>
        <sz val="11"/>
        <color indexed="8"/>
        <rFont val="Times New Roman"/>
        <family val="1"/>
      </rPr>
      <t>УТВЕРЖДАЮ</t>
    </r>
    <r>
      <rPr>
        <sz val="11"/>
        <color indexed="8"/>
        <rFont val="Times New Roman"/>
        <family val="1"/>
      </rPr>
      <t xml:space="preserve">
Директор ГБПОУ "ПХТТ"
_________С.Л. Панченко</t>
    </r>
  </si>
  <si>
    <t>шт</t>
  </si>
  <si>
    <t>3.3.</t>
  </si>
  <si>
    <t>Ручка шариковая</t>
  </si>
  <si>
    <t>3.4.</t>
  </si>
  <si>
    <t>Папка для документации</t>
  </si>
  <si>
    <t>3.5.</t>
  </si>
  <si>
    <t>Файл канцелярский</t>
  </si>
  <si>
    <t>Начисления на заработную плату (30,2%)</t>
  </si>
  <si>
    <t>%</t>
  </si>
  <si>
    <t>- техническое обслуживание оборудования (2 часа в день)</t>
  </si>
  <si>
    <t>1.2.</t>
  </si>
  <si>
    <t>Мешки для мусора</t>
  </si>
  <si>
    <r>
      <rPr>
        <b/>
        <sz val="12"/>
        <color indexed="8"/>
        <rFont val="Times New Roman"/>
        <family val="1"/>
      </rPr>
      <t>О</t>
    </r>
    <r>
      <rPr>
        <b/>
        <sz val="10"/>
        <color indexed="8"/>
        <rFont val="Times New Roman"/>
        <family val="1"/>
      </rPr>
      <t>боснование</t>
    </r>
    <r>
      <rPr>
        <sz val="10"/>
        <color indexed="8"/>
        <rFont val="Times New Roman"/>
        <family val="1"/>
      </rPr>
      <t xml:space="preserve"> размера оргвзноса участника компетенции</t>
    </r>
    <r>
      <rPr>
        <sz val="10"/>
        <color indexed="10"/>
        <rFont val="Times New Roman"/>
        <family val="1"/>
      </rPr>
      <t xml:space="preserve"> Разработчик мобильных игр              </t>
    </r>
    <r>
      <rPr>
        <sz val="10"/>
        <color indexed="8"/>
        <rFont val="Times New Roman"/>
        <family val="1"/>
      </rPr>
      <t xml:space="preserve">Регионального этапа Чемпионата высоких технологий в Пермском крае в 2024 </t>
    </r>
    <r>
      <rPr>
        <sz val="12"/>
        <color indexed="8"/>
        <rFont val="Times New Roman"/>
        <family val="1"/>
      </rPr>
      <t xml:space="preserve">г.
</t>
    </r>
  </si>
  <si>
    <t>Дата проведения: 15.04.2024-20.04.2024
Количество дней: 3
Количество участников:   5 чел.
Количество экспертов:    8  чел.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</si>
</sst>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10" xfId="0" applyFont="1" applyFill="1" applyBorder="1" applyAlignment="1">
      <alignment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Fill="1" applyBorder="1" applyAlignment="1">
      <alignment vertical="top" wrapText="1"/>
    </xf>
    <xf numFmtId="0" fontId="48" fillId="0" borderId="11" xfId="0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43" fontId="44" fillId="33" borderId="10" xfId="59" applyFont="1" applyFill="1" applyBorder="1" applyAlignment="1">
      <alignment vertical="top" wrapText="1"/>
    </xf>
    <xf numFmtId="43" fontId="44" fillId="0" borderId="10" xfId="59" applyFont="1" applyBorder="1" applyAlignment="1">
      <alignment horizontal="center" vertical="center" wrapText="1"/>
    </xf>
    <xf numFmtId="43" fontId="44" fillId="0" borderId="10" xfId="59" applyFont="1" applyBorder="1" applyAlignment="1">
      <alignment horizontal="center" vertical="top" wrapText="1"/>
    </xf>
    <xf numFmtId="43" fontId="44" fillId="33" borderId="10" xfId="59" applyFont="1" applyFill="1" applyBorder="1" applyAlignment="1">
      <alignment horizontal="center" vertical="top" wrapText="1"/>
    </xf>
    <xf numFmtId="43" fontId="44" fillId="0" borderId="10" xfId="59" applyFont="1" applyBorder="1" applyAlignment="1">
      <alignment vertical="top" wrapText="1"/>
    </xf>
    <xf numFmtId="43" fontId="46" fillId="0" borderId="10" xfId="59" applyFont="1" applyBorder="1" applyAlignment="1">
      <alignment vertical="top"/>
    </xf>
    <xf numFmtId="43" fontId="46" fillId="33" borderId="10" xfId="59" applyFont="1" applyFill="1" applyBorder="1" applyAlignment="1">
      <alignment horizontal="center" vertical="center" wrapText="1"/>
    </xf>
    <xf numFmtId="43" fontId="46" fillId="0" borderId="10" xfId="59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tabSelected="1" view="pageBreakPreview" zoomScale="238" zoomScaleSheetLayoutView="238" workbookViewId="0" topLeftCell="A1">
      <selection activeCell="B4" sqref="B4:G4"/>
    </sheetView>
  </sheetViews>
  <sheetFormatPr defaultColWidth="9.140625" defaultRowHeight="15"/>
  <cols>
    <col min="1" max="1" width="7.00390625" style="1" customWidth="1"/>
    <col min="2" max="2" width="3.8515625" style="0" customWidth="1"/>
    <col min="3" max="3" width="37.57421875" style="0" customWidth="1"/>
    <col min="4" max="4" width="13.8515625" style="0" customWidth="1"/>
    <col min="5" max="6" width="9.00390625" style="0" customWidth="1"/>
    <col min="7" max="7" width="14.8515625" style="0" customWidth="1"/>
    <col min="8" max="8" width="11.00390625" style="0" bestFit="1" customWidth="1"/>
  </cols>
  <sheetData>
    <row r="1" s="1" customFormat="1" ht="16.5" customHeight="1"/>
    <row r="2" spans="2:7" ht="56.25" customHeight="1">
      <c r="B2" s="35"/>
      <c r="C2" s="35"/>
      <c r="D2" s="35"/>
      <c r="E2" s="33" t="s">
        <v>30</v>
      </c>
      <c r="F2" s="34"/>
      <c r="G2" s="34"/>
    </row>
    <row r="3" spans="2:7" ht="66.75" customHeight="1">
      <c r="B3" s="31" t="s">
        <v>43</v>
      </c>
      <c r="C3" s="31"/>
      <c r="D3" s="31"/>
      <c r="E3" s="31"/>
      <c r="F3" s="31"/>
      <c r="G3" s="31"/>
    </row>
    <row r="4" spans="2:7" ht="71.25" customHeight="1">
      <c r="B4" s="32" t="s">
        <v>44</v>
      </c>
      <c r="C4" s="32"/>
      <c r="D4" s="32"/>
      <c r="E4" s="32"/>
      <c r="F4" s="32"/>
      <c r="G4" s="32"/>
    </row>
    <row r="5" spans="2:7" ht="30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2:7" ht="21.75" customHeight="1">
      <c r="B6" s="19" t="s">
        <v>19</v>
      </c>
      <c r="C6" s="11" t="s">
        <v>7</v>
      </c>
      <c r="D6" s="2"/>
      <c r="E6" s="22"/>
      <c r="F6" s="2"/>
      <c r="G6" s="28">
        <f>SUM(G7:G8)</f>
        <v>7350</v>
      </c>
    </row>
    <row r="7" spans="2:7" ht="30" customHeight="1">
      <c r="B7" s="20" t="s">
        <v>20</v>
      </c>
      <c r="C7" s="4" t="s">
        <v>8</v>
      </c>
      <c r="D7" s="4" t="s">
        <v>9</v>
      </c>
      <c r="E7" s="23">
        <v>250</v>
      </c>
      <c r="F7" s="7">
        <v>15</v>
      </c>
      <c r="G7" s="23">
        <f>E7*F7</f>
        <v>3750</v>
      </c>
    </row>
    <row r="8" spans="2:7" ht="20.25" customHeight="1">
      <c r="B8" s="20" t="s">
        <v>41</v>
      </c>
      <c r="C8" s="4" t="s">
        <v>10</v>
      </c>
      <c r="D8" s="4" t="s">
        <v>9</v>
      </c>
      <c r="E8" s="24">
        <v>100</v>
      </c>
      <c r="F8" s="6">
        <f>12*3</f>
        <v>36</v>
      </c>
      <c r="G8" s="24">
        <f>E8*F8</f>
        <v>3600</v>
      </c>
    </row>
    <row r="9" spans="2:7" ht="30.75" customHeight="1">
      <c r="B9" s="19" t="s">
        <v>6</v>
      </c>
      <c r="C9" s="11" t="s">
        <v>11</v>
      </c>
      <c r="D9" s="2"/>
      <c r="E9" s="25"/>
      <c r="F9" s="17"/>
      <c r="G9" s="28">
        <f>SUM(G10:G10)</f>
        <v>122.55</v>
      </c>
    </row>
    <row r="10" spans="2:7" s="1" customFormat="1" ht="21.75" customHeight="1">
      <c r="B10" s="20" t="s">
        <v>21</v>
      </c>
      <c r="C10" s="4" t="s">
        <v>42</v>
      </c>
      <c r="D10" s="4" t="s">
        <v>31</v>
      </c>
      <c r="E10" s="24">
        <v>122.55</v>
      </c>
      <c r="F10" s="6">
        <v>1</v>
      </c>
      <c r="G10" s="24">
        <f>E10*F10</f>
        <v>122.55</v>
      </c>
    </row>
    <row r="11" spans="2:7" s="1" customFormat="1" ht="33" customHeight="1">
      <c r="B11" s="19" t="s">
        <v>22</v>
      </c>
      <c r="C11" s="12" t="s">
        <v>25</v>
      </c>
      <c r="D11" s="2"/>
      <c r="E11" s="22"/>
      <c r="F11" s="2"/>
      <c r="G11" s="28">
        <f>SUM(G12:G16)</f>
        <v>2001.59</v>
      </c>
    </row>
    <row r="12" spans="2:7" s="1" customFormat="1" ht="21.75" customHeight="1">
      <c r="B12" s="20" t="s">
        <v>23</v>
      </c>
      <c r="C12" s="9" t="s">
        <v>27</v>
      </c>
      <c r="D12" s="4" t="s">
        <v>12</v>
      </c>
      <c r="E12" s="24">
        <v>287.19</v>
      </c>
      <c r="F12" s="6">
        <v>2</v>
      </c>
      <c r="G12" s="24">
        <f>E12*F12</f>
        <v>574.38</v>
      </c>
    </row>
    <row r="13" spans="2:7" s="1" customFormat="1" ht="21.75" customHeight="1">
      <c r="B13" s="20" t="s">
        <v>24</v>
      </c>
      <c r="C13" s="10" t="s">
        <v>29</v>
      </c>
      <c r="D13" s="8"/>
      <c r="E13" s="24">
        <v>800</v>
      </c>
      <c r="F13" s="6">
        <v>1</v>
      </c>
      <c r="G13" s="24">
        <f>E13*F13</f>
        <v>800</v>
      </c>
    </row>
    <row r="14" spans="2:7" s="1" customFormat="1" ht="21.75" customHeight="1">
      <c r="B14" s="20" t="s">
        <v>32</v>
      </c>
      <c r="C14" s="10" t="s">
        <v>33</v>
      </c>
      <c r="D14" s="8" t="s">
        <v>31</v>
      </c>
      <c r="E14" s="24">
        <v>12.53</v>
      </c>
      <c r="F14" s="6">
        <v>10</v>
      </c>
      <c r="G14" s="24">
        <f>E14*F14</f>
        <v>125.3</v>
      </c>
    </row>
    <row r="15" spans="2:7" s="1" customFormat="1" ht="21.75" customHeight="1">
      <c r="B15" s="20" t="s">
        <v>34</v>
      </c>
      <c r="C15" s="10" t="s">
        <v>35</v>
      </c>
      <c r="D15" s="8" t="s">
        <v>31</v>
      </c>
      <c r="E15" s="24">
        <v>270.31</v>
      </c>
      <c r="F15" s="6">
        <v>1</v>
      </c>
      <c r="G15" s="24">
        <f>E15*F15</f>
        <v>270.31</v>
      </c>
    </row>
    <row r="16" spans="2:7" s="1" customFormat="1" ht="21.75" customHeight="1">
      <c r="B16" s="20" t="s">
        <v>36</v>
      </c>
      <c r="C16" s="10" t="s">
        <v>37</v>
      </c>
      <c r="D16" s="8" t="s">
        <v>31</v>
      </c>
      <c r="E16" s="24">
        <v>3.86</v>
      </c>
      <c r="F16" s="6">
        <v>60</v>
      </c>
      <c r="G16" s="24">
        <f>E16*F16</f>
        <v>231.6</v>
      </c>
    </row>
    <row r="17" spans="2:7" ht="28.5" customHeight="1">
      <c r="B17" s="19" t="s">
        <v>18</v>
      </c>
      <c r="C17" s="11" t="s">
        <v>13</v>
      </c>
      <c r="D17" s="2"/>
      <c r="E17" s="22"/>
      <c r="F17" s="2"/>
      <c r="G17" s="28">
        <f>SUM(G19:G20)</f>
        <v>2114.448</v>
      </c>
    </row>
    <row r="18" spans="2:7" ht="30" customHeight="1">
      <c r="B18" s="20" t="s">
        <v>26</v>
      </c>
      <c r="C18" s="4" t="s">
        <v>15</v>
      </c>
      <c r="D18" s="4"/>
      <c r="E18" s="26"/>
      <c r="F18" s="4"/>
      <c r="G18" s="26"/>
    </row>
    <row r="19" spans="2:7" ht="37.5" customHeight="1">
      <c r="B19" s="20"/>
      <c r="C19" s="3" t="s">
        <v>40</v>
      </c>
      <c r="D19" s="4" t="s">
        <v>14</v>
      </c>
      <c r="E19" s="24">
        <v>406</v>
      </c>
      <c r="F19" s="6">
        <v>4</v>
      </c>
      <c r="G19" s="24">
        <f>E19*F19</f>
        <v>1624</v>
      </c>
    </row>
    <row r="20" spans="2:7" s="1" customFormat="1" ht="34.5" customHeight="1">
      <c r="B20" s="20" t="s">
        <v>28</v>
      </c>
      <c r="C20" s="3" t="s">
        <v>38</v>
      </c>
      <c r="D20" s="4" t="s">
        <v>39</v>
      </c>
      <c r="E20" s="24"/>
      <c r="F20" s="6"/>
      <c r="G20" s="24">
        <f>G19*30.2%</f>
        <v>490.448</v>
      </c>
    </row>
    <row r="21" spans="2:8" ht="15">
      <c r="B21" s="13"/>
      <c r="C21" s="14" t="s">
        <v>16</v>
      </c>
      <c r="D21" s="13"/>
      <c r="E21" s="27"/>
      <c r="F21" s="13"/>
      <c r="G21" s="29">
        <f>G6+G9+G11+G17</f>
        <v>11588.588</v>
      </c>
      <c r="H21" s="30">
        <f>G21/5</f>
        <v>2317.7176</v>
      </c>
    </row>
    <row r="22" spans="2:7" ht="15">
      <c r="B22" s="21"/>
      <c r="C22" s="16" t="s">
        <v>17</v>
      </c>
      <c r="D22" s="15"/>
      <c r="E22" s="15"/>
      <c r="F22" s="15"/>
      <c r="G22" s="18">
        <v>2300</v>
      </c>
    </row>
  </sheetData>
  <sheetProtection/>
  <mergeCells count="4">
    <mergeCell ref="B3:G3"/>
    <mergeCell ref="B4:G4"/>
    <mergeCell ref="E2:G2"/>
    <mergeCell ref="B2:D2"/>
  </mergeCells>
  <printOptions/>
  <pageMargins left="0.35433070866141736" right="0.1968503937007874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ИРО 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Kirpa-AA</dc:creator>
  <cp:keywords/>
  <dc:description/>
  <cp:lastModifiedBy>Бабарыкина Е.Н.</cp:lastModifiedBy>
  <cp:lastPrinted>2021-12-10T06:14:24Z</cp:lastPrinted>
  <dcterms:created xsi:type="dcterms:W3CDTF">2019-11-11T06:03:54Z</dcterms:created>
  <dcterms:modified xsi:type="dcterms:W3CDTF">2024-04-08T08:18:29Z</dcterms:modified>
  <cp:category/>
  <cp:version/>
  <cp:contentType/>
  <cp:contentStatus/>
</cp:coreProperties>
</file>